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guprdel\Desktop\Анкудинова\Коррупция\На сайт\"/>
    </mc:Choice>
  </mc:AlternateContent>
  <xr:revisionPtr revIDLastSave="0" documentId="8_{D2ED28F5-7CAD-4F79-AAD3-CC51EAFC5D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тоговая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3" l="1"/>
  <c r="E35" i="3"/>
  <c r="E75" i="3" l="1"/>
  <c r="D84" i="3"/>
  <c r="D57" i="3"/>
  <c r="D10" i="3"/>
  <c r="D3" i="3"/>
  <c r="E56" i="3" l="1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3" i="3"/>
  <c r="E12" i="3"/>
  <c r="E11" i="3"/>
  <c r="E10" i="3"/>
  <c r="E80" i="3"/>
  <c r="E78" i="3"/>
  <c r="E77" i="3"/>
  <c r="E76" i="3"/>
  <c r="E72" i="3"/>
  <c r="E83" i="3"/>
  <c r="E70" i="3"/>
  <c r="E69" i="3"/>
  <c r="E68" i="3"/>
  <c r="E67" i="3"/>
  <c r="E84" i="3" l="1"/>
  <c r="E82" i="3"/>
  <c r="E81" i="3"/>
  <c r="E66" i="3"/>
  <c r="E65" i="3"/>
  <c r="E64" i="3"/>
  <c r="E63" i="3"/>
  <c r="E62" i="3"/>
  <c r="E61" i="3"/>
  <c r="E60" i="3"/>
  <c r="E59" i="3"/>
  <c r="E58" i="3"/>
  <c r="E57" i="3"/>
  <c r="E18" i="3"/>
  <c r="E17" i="3"/>
  <c r="E16" i="3"/>
  <c r="E15" i="3"/>
  <c r="E9" i="3"/>
  <c r="E79" i="3" s="1"/>
  <c r="E8" i="3"/>
  <c r="E7" i="3"/>
  <c r="E71" i="3" s="1"/>
  <c r="E6" i="3"/>
  <c r="E5" i="3"/>
  <c r="E4" i="3"/>
  <c r="E74" i="3" s="1"/>
  <c r="E3" i="3"/>
  <c r="E73" i="3" s="1"/>
</calcChain>
</file>

<file path=xl/sharedStrings.xml><?xml version="1.0" encoding="utf-8"?>
<sst xmlns="http://schemas.openxmlformats.org/spreadsheetml/2006/main" count="95" uniqueCount="89">
  <si>
    <t>нет ответа на вопрос</t>
  </si>
  <si>
    <t>Ваш возраст</t>
  </si>
  <si>
    <t>старше 60 лет</t>
  </si>
  <si>
    <t>Ваше образование</t>
  </si>
  <si>
    <t>начальное (общее)</t>
  </si>
  <si>
    <t>основное общее</t>
  </si>
  <si>
    <t>среднее (полное) общее</t>
  </si>
  <si>
    <t>начальное профессиональное</t>
  </si>
  <si>
    <t>среднее профессиональное</t>
  </si>
  <si>
    <t>высшее профессиональное</t>
  </si>
  <si>
    <t>ВСЕГО АНКЕТ</t>
  </si>
  <si>
    <t>Анкетирование в рамках антикоррупционного мониторинга на территории МО "Город Пикалево" с целью выявления особенностей и характеристик коррупции</t>
  </si>
  <si>
    <t>Как, по Вашему мнению, изменился уровень коррупции в городе Пикалево за последний год?</t>
  </si>
  <si>
    <t>практически не изменился</t>
  </si>
  <si>
    <t xml:space="preserve">вырос </t>
  </si>
  <si>
    <t>снизился</t>
  </si>
  <si>
    <t>затрудняюсь ответить</t>
  </si>
  <si>
    <t xml:space="preserve">Какие из принимаемых в городе Пикалево антикоррупционных мер Вам известны? </t>
  </si>
  <si>
    <t>принятие нормативных правовых актов органов местного самоуправления МО «Город Пикалево», направленных на противодействие коррупции (решения, постановления, муниципальные планы, программы) и опубликование их в городских СМИ</t>
  </si>
  <si>
    <t>создание и функционирование комиссии при главе администрации МО «Город Пикалево» по противодействию коррупции</t>
  </si>
  <si>
    <t>проведение органами местного самоуправления МО «Город Пикалево» антикоррупционной экспертизы нормативных правовых актов и их проектов</t>
  </si>
  <si>
    <t>внедрение современных технологий (создание специальной страницы и открытие «Горячей» линии «Противодействие коррупции» на официальном сайте МО «Город Пикалево» в сети Интернет)</t>
  </si>
  <si>
    <t>предъявление квалификационных требований к гражданам, претендующим на замещение должностей муниципальной службы, а также проверка в установленном порядке сведений, представленных указанными гражданами</t>
  </si>
  <si>
    <t xml:space="preserve">установление для муниципальных служащих ограничения в форме представления сведений о своих доходах, расходах, имуществе и обязательствах имущественного характера, а также супруги (супруга) и несовершеннолетних детей </t>
  </si>
  <si>
    <t>иные меры</t>
  </si>
  <si>
    <t>Какие из перечисленных Вами мер являются, на Ваш взгляд, наиболее эффективными?</t>
  </si>
  <si>
    <t>Какие формы участия населения в процессе осуществления антикоррупционных мер в городе Пикалево представляются Вам наиболее эффективными?</t>
  </si>
  <si>
    <t>проведение независимой антикоррупционной экспертизы нормативных правовых актов и их проектов</t>
  </si>
  <si>
    <t>направление обращений в органы местного самоуправления, в том числе через телефон «Горячей» линии, электронную приемную на официальном сайте МО «Город Пикалево»</t>
  </si>
  <si>
    <t>участие в анкетировании в рамках проведения антикоррупционного мониторинга</t>
  </si>
  <si>
    <t>иные формы участия</t>
  </si>
  <si>
    <t xml:space="preserve">Какие из сфер общественных отношении и муниципального (государственного) управления на Ваш взгляд являются наиболее коррумпированными на территории МО «Город Пикалево»? </t>
  </si>
  <si>
    <t>полиция</t>
  </si>
  <si>
    <t>органы прокуратуры</t>
  </si>
  <si>
    <t>судебные органы</t>
  </si>
  <si>
    <t>администрация МО "Город Пикалево"</t>
  </si>
  <si>
    <t>жилищно-коммунальные службы</t>
  </si>
  <si>
    <t>Совета депутатов МО "Город Пикалево"</t>
  </si>
  <si>
    <t>нотариат и адвокатура</t>
  </si>
  <si>
    <t>налоговые органы</t>
  </si>
  <si>
    <t>органы Роспортебнадзора</t>
  </si>
  <si>
    <t>органы государственного пожарного надзора</t>
  </si>
  <si>
    <t>ГИБДД</t>
  </si>
  <si>
    <t>сфера образования</t>
  </si>
  <si>
    <t>сфера здравоохранения</t>
  </si>
  <si>
    <t>сфера социальной защиты населения</t>
  </si>
  <si>
    <t>сфера культуры</t>
  </si>
  <si>
    <t>сфера физической культуры и спорта</t>
  </si>
  <si>
    <t>прочее</t>
  </si>
  <si>
    <t xml:space="preserve">При решении какой проблемы Вы столкнулись в этом году с проявлениями коррупции в нашем муниципальном образовании? </t>
  </si>
  <si>
    <t>получение бесплатной медицинской помощи в поликлинике (анализы, прием у врача и т.п.), в больнице (серьезное лечение, операция, нормальное обслуживание и т.п.)</t>
  </si>
  <si>
    <t>дошкольные учреждения (поступление, обслуживание, «взносы», «благодарности» и т.п.)</t>
  </si>
  <si>
    <t>школы (поступление в нужную школу, успешное окончание учебного года, обучение, «взносы», «благодарности» и т.п.)</t>
  </si>
  <si>
    <t>учреждения социального обслуживания населения (предоставление услуг, «взносы», «благодарности» и т.н.)</t>
  </si>
  <si>
    <t>учреждения культуры (предоставление услуг, «взносы», «благодарности» и т.п.)</t>
  </si>
  <si>
    <t>получить регистрацию по месту жительства, паспорт, разрешение на оружие и т.п.</t>
  </si>
  <si>
    <t>учреждения физической культуры и спорта (предоставление услуг, «взносы», «благодарности» и т.п.)</t>
  </si>
  <si>
    <t>оформление пенсии или ее перерасчет и т.п.</t>
  </si>
  <si>
    <t>оформление социальных выплат или их перерасчет и т.н.</t>
  </si>
  <si>
    <t>решение проблем в связи с призывом на военную службу</t>
  </si>
  <si>
    <t>трудоустройство (получить нужную работу или обеспечить продвижение по службе)</t>
  </si>
  <si>
    <t>приобретение земельного участка (для гаража, для дачи или ведения своего хозяйства и(или) оформление права на него)</t>
  </si>
  <si>
    <t>получение жилой площади и (или) оформление юридического права на нее (приватизация и т.п.)</t>
  </si>
  <si>
    <t>добиться справедливости в суде</t>
  </si>
  <si>
    <t>получить помощь и защиту в полиции</t>
  </si>
  <si>
    <t>урегулирование ситуации, связанной с автотранспортом (получение прав, прохождение техосмотра, оставление без внимания нарушения правил дорожного движения и т.п.)</t>
  </si>
  <si>
    <t>зарегистрировать сделки с недвижимостью (дома, квартиры, гаража и т.п.)</t>
  </si>
  <si>
    <t>в иных целях (укажите, что)</t>
  </si>
  <si>
    <t>Как Вы оцениваете эффективность антикоррупционных мер, проводимых в городе Пикалево?</t>
  </si>
  <si>
    <t>эффективные</t>
  </si>
  <si>
    <t>неэффективные</t>
  </si>
  <si>
    <t>о такой деятельности мне неизвестно</t>
  </si>
  <si>
    <t>Какие, на Ваш взгляд, меры необходимо принять для повышения эффективности противодействия коррупции?</t>
  </si>
  <si>
    <t>ужесточение мер наказания для должностных лиц, уличенных в коррупции</t>
  </si>
  <si>
    <t>усиление контроля за доходами и расходами государственных и муниципальных служащих</t>
  </si>
  <si>
    <t>установка четких правил при решении вопросов должностными лицами</t>
  </si>
  <si>
    <t>повышение зарплаты и социальных гарантий служащим</t>
  </si>
  <si>
    <t>18-25 лет</t>
  </si>
  <si>
    <t>26-35 лет</t>
  </si>
  <si>
    <t>36-45 лет</t>
  </si>
  <si>
    <t>46-60 лет</t>
  </si>
  <si>
    <t>неполное высшее</t>
  </si>
  <si>
    <t>послевузовское</t>
  </si>
  <si>
    <t>Участие в той или иной форме обществееной жизни города</t>
  </si>
  <si>
    <t>участвую</t>
  </si>
  <si>
    <t>интересуюсь</t>
  </si>
  <si>
    <t>не участвую</t>
  </si>
  <si>
    <t>Открытость информации</t>
  </si>
  <si>
    <t>получение жилищно-коммунальных услуг (ремонт, эксплуатация жилья)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</si>
</sst>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164" fontId="2" fillId="2" borderId="4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164" fontId="2" fillId="2" borderId="24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justify" vertical="center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164" fontId="6" fillId="2" borderId="24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justify" vertical="center"/>
    </xf>
    <xf numFmtId="0" fontId="6" fillId="2" borderId="12" xfId="0" applyFont="1" applyFill="1" applyBorder="1" applyAlignment="1">
      <alignment horizontal="justify" vertical="center"/>
    </xf>
    <xf numFmtId="3" fontId="6" fillId="2" borderId="12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justify" vertical="center"/>
    </xf>
    <xf numFmtId="3" fontId="2" fillId="2" borderId="19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2" xfId="0" applyFont="1" applyFill="1" applyBorder="1" applyAlignment="1">
      <alignment horizontal="justify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1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4"/>
  <sheetViews>
    <sheetView tabSelected="1" view="pageBreakPreview" zoomScaleSheetLayoutView="100" workbookViewId="0">
      <pane ySplit="2" topLeftCell="A84" activePane="bottomLeft" state="frozen"/>
      <selection pane="bottomLeft" activeCell="C9" sqref="C9"/>
    </sheetView>
  </sheetViews>
  <sheetFormatPr defaultRowHeight="15" x14ac:dyDescent="0.25"/>
  <cols>
    <col min="1" max="1" width="3.42578125" customWidth="1"/>
    <col min="2" max="2" width="25.28515625" customWidth="1"/>
    <col min="3" max="3" width="75.7109375" style="2" customWidth="1"/>
    <col min="4" max="4" width="12.5703125" style="2" customWidth="1"/>
    <col min="5" max="5" width="12.5703125" style="3" customWidth="1"/>
    <col min="6" max="6" width="8" customWidth="1"/>
  </cols>
  <sheetData>
    <row r="1" spans="1:5" ht="33" customHeight="1" x14ac:dyDescent="0.25">
      <c r="A1" s="77" t="s">
        <v>11</v>
      </c>
      <c r="B1" s="77"/>
      <c r="C1" s="77"/>
      <c r="D1" s="77"/>
      <c r="E1" s="77"/>
    </row>
    <row r="2" spans="1:5" ht="15.75" thickBot="1" x14ac:dyDescent="0.3">
      <c r="A2" s="78" t="s">
        <v>10</v>
      </c>
      <c r="B2" s="78"/>
      <c r="C2" s="78"/>
      <c r="D2" s="78"/>
      <c r="E2" s="8">
        <v>422</v>
      </c>
    </row>
    <row r="3" spans="1:5" s="1" customFormat="1" ht="19.5" customHeight="1" x14ac:dyDescent="0.25">
      <c r="A3" s="62">
        <v>1</v>
      </c>
      <c r="B3" s="65" t="s">
        <v>12</v>
      </c>
      <c r="C3" s="9" t="s">
        <v>13</v>
      </c>
      <c r="D3" s="10">
        <f>E2-D4-D5-D6</f>
        <v>252</v>
      </c>
      <c r="E3" s="11">
        <f>D3/E2</f>
        <v>0.59715639810426535</v>
      </c>
    </row>
    <row r="4" spans="1:5" s="1" customFormat="1" ht="19.5" customHeight="1" x14ac:dyDescent="0.25">
      <c r="A4" s="63"/>
      <c r="B4" s="66"/>
      <c r="C4" s="12" t="s">
        <v>14</v>
      </c>
      <c r="D4" s="13">
        <v>100</v>
      </c>
      <c r="E4" s="5">
        <f>D4/E2</f>
        <v>0.23696682464454977</v>
      </c>
    </row>
    <row r="5" spans="1:5" s="1" customFormat="1" ht="19.5" customHeight="1" x14ac:dyDescent="0.25">
      <c r="A5" s="63"/>
      <c r="B5" s="66"/>
      <c r="C5" s="12" t="s">
        <v>15</v>
      </c>
      <c r="D5" s="13">
        <v>30</v>
      </c>
      <c r="E5" s="5">
        <f>D5/E2</f>
        <v>7.1090047393364927E-2</v>
      </c>
    </row>
    <row r="6" spans="1:5" ht="19.5" customHeight="1" thickBot="1" x14ac:dyDescent="0.3">
      <c r="A6" s="64"/>
      <c r="B6" s="67"/>
      <c r="C6" s="14" t="s">
        <v>16</v>
      </c>
      <c r="D6" s="15">
        <v>40</v>
      </c>
      <c r="E6" s="16">
        <f>D6/E2</f>
        <v>9.4786729857819899E-2</v>
      </c>
    </row>
    <row r="7" spans="1:5" ht="38.25" customHeight="1" x14ac:dyDescent="0.25">
      <c r="A7" s="68">
        <v>2</v>
      </c>
      <c r="B7" s="69" t="s">
        <v>17</v>
      </c>
      <c r="C7" s="17" t="s">
        <v>18</v>
      </c>
      <c r="D7" s="18">
        <v>100</v>
      </c>
      <c r="E7" s="19">
        <f>D7/E2</f>
        <v>0.23696682464454977</v>
      </c>
    </row>
    <row r="8" spans="1:5" ht="27.75" customHeight="1" x14ac:dyDescent="0.25">
      <c r="A8" s="63"/>
      <c r="B8" s="70"/>
      <c r="C8" s="20" t="s">
        <v>19</v>
      </c>
      <c r="D8" s="21">
        <v>10</v>
      </c>
      <c r="E8" s="22">
        <f>D8/E2</f>
        <v>2.3696682464454975E-2</v>
      </c>
    </row>
    <row r="9" spans="1:5" ht="36" customHeight="1" x14ac:dyDescent="0.25">
      <c r="A9" s="63"/>
      <c r="B9" s="70"/>
      <c r="C9" s="20" t="s">
        <v>20</v>
      </c>
      <c r="D9" s="21">
        <v>40</v>
      </c>
      <c r="E9" s="22">
        <f>D9/E2</f>
        <v>9.4786729857819899E-2</v>
      </c>
    </row>
    <row r="10" spans="1:5" ht="38.25" x14ac:dyDescent="0.25">
      <c r="A10" s="63"/>
      <c r="B10" s="70"/>
      <c r="C10" s="20" t="s">
        <v>21</v>
      </c>
      <c r="D10" s="21">
        <f>E2-D7-D8-D9-D11-D12-D13</f>
        <v>219</v>
      </c>
      <c r="E10" s="22">
        <f>D10/E2</f>
        <v>0.51895734597156395</v>
      </c>
    </row>
    <row r="11" spans="1:5" ht="38.25" x14ac:dyDescent="0.25">
      <c r="A11" s="63"/>
      <c r="B11" s="70"/>
      <c r="C11" s="20" t="s">
        <v>22</v>
      </c>
      <c r="D11" s="21">
        <v>20</v>
      </c>
      <c r="E11" s="22">
        <f>D11/E2</f>
        <v>4.7393364928909949E-2</v>
      </c>
    </row>
    <row r="12" spans="1:5" ht="38.25" x14ac:dyDescent="0.25">
      <c r="A12" s="63"/>
      <c r="B12" s="70"/>
      <c r="C12" s="20" t="s">
        <v>23</v>
      </c>
      <c r="D12" s="21">
        <v>18</v>
      </c>
      <c r="E12" s="22">
        <f>D12/E2</f>
        <v>4.2654028436018961E-2</v>
      </c>
    </row>
    <row r="13" spans="1:5" x14ac:dyDescent="0.25">
      <c r="A13" s="63"/>
      <c r="B13" s="70"/>
      <c r="C13" s="20" t="s">
        <v>24</v>
      </c>
      <c r="D13" s="21">
        <v>15</v>
      </c>
      <c r="E13" s="22">
        <f>D13/E2</f>
        <v>3.5545023696682464E-2</v>
      </c>
    </row>
    <row r="14" spans="1:5" ht="30.75" customHeight="1" thickBot="1" x14ac:dyDescent="0.3">
      <c r="A14" s="64"/>
      <c r="B14" s="71"/>
      <c r="C14" s="23" t="s">
        <v>25</v>
      </c>
      <c r="D14" s="6" t="s">
        <v>87</v>
      </c>
      <c r="E14" s="24"/>
    </row>
    <row r="15" spans="1:5" ht="27.75" customHeight="1" x14ac:dyDescent="0.25">
      <c r="A15" s="72">
        <v>3</v>
      </c>
      <c r="B15" s="69" t="s">
        <v>26</v>
      </c>
      <c r="C15" s="17" t="s">
        <v>27</v>
      </c>
      <c r="D15" s="18">
        <v>115</v>
      </c>
      <c r="E15" s="19">
        <f>D15/E2</f>
        <v>0.27251184834123221</v>
      </c>
    </row>
    <row r="16" spans="1:5" ht="27" customHeight="1" x14ac:dyDescent="0.25">
      <c r="A16" s="73"/>
      <c r="B16" s="70"/>
      <c r="C16" s="20" t="s">
        <v>28</v>
      </c>
      <c r="D16" s="21">
        <v>250</v>
      </c>
      <c r="E16" s="22">
        <f>D16/E2</f>
        <v>0.59241706161137442</v>
      </c>
    </row>
    <row r="17" spans="1:5" ht="19.5" customHeight="1" x14ac:dyDescent="0.25">
      <c r="A17" s="73"/>
      <c r="B17" s="70"/>
      <c r="C17" s="20" t="s">
        <v>29</v>
      </c>
      <c r="D17" s="21">
        <v>26</v>
      </c>
      <c r="E17" s="22">
        <f>D17/E2</f>
        <v>6.1611374407582936E-2</v>
      </c>
    </row>
    <row r="18" spans="1:5" ht="19.5" customHeight="1" thickBot="1" x14ac:dyDescent="0.3">
      <c r="A18" s="74"/>
      <c r="B18" s="71"/>
      <c r="C18" s="23" t="s">
        <v>30</v>
      </c>
      <c r="D18" s="6">
        <v>31</v>
      </c>
      <c r="E18" s="24">
        <f>D18/E2</f>
        <v>7.3459715639810422E-2</v>
      </c>
    </row>
    <row r="19" spans="1:5" ht="19.5" customHeight="1" x14ac:dyDescent="0.25">
      <c r="A19" s="85">
        <v>4</v>
      </c>
      <c r="B19" s="81" t="s">
        <v>31</v>
      </c>
      <c r="C19" s="25" t="s">
        <v>32</v>
      </c>
      <c r="D19" s="26">
        <v>16</v>
      </c>
      <c r="E19" s="27">
        <f>D19/E2</f>
        <v>3.7914691943127965E-2</v>
      </c>
    </row>
    <row r="20" spans="1:5" ht="19.5" customHeight="1" x14ac:dyDescent="0.25">
      <c r="A20" s="86"/>
      <c r="B20" s="82"/>
      <c r="C20" s="28" t="s">
        <v>33</v>
      </c>
      <c r="D20" s="29">
        <v>4</v>
      </c>
      <c r="E20" s="7">
        <f>D20/E2</f>
        <v>9.4786729857819912E-3</v>
      </c>
    </row>
    <row r="21" spans="1:5" ht="19.5" customHeight="1" x14ac:dyDescent="0.25">
      <c r="A21" s="86"/>
      <c r="B21" s="82"/>
      <c r="C21" s="30" t="s">
        <v>34</v>
      </c>
      <c r="D21" s="29">
        <v>6</v>
      </c>
      <c r="E21" s="7">
        <f>D21/E2</f>
        <v>1.4218009478672985E-2</v>
      </c>
    </row>
    <row r="22" spans="1:5" ht="24" customHeight="1" x14ac:dyDescent="0.25">
      <c r="A22" s="86"/>
      <c r="B22" s="82"/>
      <c r="C22" s="30" t="s">
        <v>36</v>
      </c>
      <c r="D22" s="29">
        <v>30</v>
      </c>
      <c r="E22" s="7">
        <f>D22/E2</f>
        <v>7.1090047393364927E-2</v>
      </c>
    </row>
    <row r="23" spans="1:5" ht="19.5" customHeight="1" x14ac:dyDescent="0.25">
      <c r="A23" s="86"/>
      <c r="B23" s="82"/>
      <c r="C23" s="30" t="s">
        <v>35</v>
      </c>
      <c r="D23" s="29">
        <v>12</v>
      </c>
      <c r="E23" s="7">
        <f>D23/E2</f>
        <v>2.843601895734597E-2</v>
      </c>
    </row>
    <row r="24" spans="1:5" ht="19.5" customHeight="1" x14ac:dyDescent="0.25">
      <c r="A24" s="86"/>
      <c r="B24" s="82"/>
      <c r="C24" s="30" t="s">
        <v>37</v>
      </c>
      <c r="D24" s="29">
        <v>2</v>
      </c>
      <c r="E24" s="7">
        <f>D24/E2</f>
        <v>4.7393364928909956E-3</v>
      </c>
    </row>
    <row r="25" spans="1:5" ht="19.5" customHeight="1" x14ac:dyDescent="0.25">
      <c r="A25" s="86"/>
      <c r="B25" s="82"/>
      <c r="C25" s="30" t="s">
        <v>38</v>
      </c>
      <c r="D25" s="29">
        <v>8</v>
      </c>
      <c r="E25" s="7">
        <f>D25/E2</f>
        <v>1.8957345971563982E-2</v>
      </c>
    </row>
    <row r="26" spans="1:5" ht="21.75" customHeight="1" x14ac:dyDescent="0.25">
      <c r="A26" s="86"/>
      <c r="B26" s="82"/>
      <c r="C26" s="30" t="s">
        <v>39</v>
      </c>
      <c r="D26" s="29">
        <v>0</v>
      </c>
      <c r="E26" s="7">
        <f>D26/E2</f>
        <v>0</v>
      </c>
    </row>
    <row r="27" spans="1:5" ht="19.5" customHeight="1" x14ac:dyDescent="0.25">
      <c r="A27" s="86"/>
      <c r="B27" s="82"/>
      <c r="C27" s="30" t="s">
        <v>40</v>
      </c>
      <c r="D27" s="29">
        <v>2</v>
      </c>
      <c r="E27" s="7">
        <f>D27/E2</f>
        <v>4.7393364928909956E-3</v>
      </c>
    </row>
    <row r="28" spans="1:5" ht="19.5" customHeight="1" x14ac:dyDescent="0.25">
      <c r="A28" s="86"/>
      <c r="B28" s="82"/>
      <c r="C28" s="28" t="s">
        <v>41</v>
      </c>
      <c r="D28" s="29">
        <v>6</v>
      </c>
      <c r="E28" s="7">
        <f>D28/E2</f>
        <v>1.4218009478672985E-2</v>
      </c>
    </row>
    <row r="29" spans="1:5" ht="19.5" customHeight="1" x14ac:dyDescent="0.25">
      <c r="A29" s="86"/>
      <c r="B29" s="82"/>
      <c r="C29" s="30" t="s">
        <v>42</v>
      </c>
      <c r="D29" s="29">
        <v>30</v>
      </c>
      <c r="E29" s="7">
        <f>D29/E2</f>
        <v>7.1090047393364927E-2</v>
      </c>
    </row>
    <row r="30" spans="1:5" ht="21.75" customHeight="1" x14ac:dyDescent="0.25">
      <c r="A30" s="86"/>
      <c r="B30" s="82"/>
      <c r="C30" s="30" t="s">
        <v>43</v>
      </c>
      <c r="D30" s="29">
        <v>12</v>
      </c>
      <c r="E30" s="7">
        <f>D30/E2</f>
        <v>2.843601895734597E-2</v>
      </c>
    </row>
    <row r="31" spans="1:5" ht="19.5" customHeight="1" x14ac:dyDescent="0.25">
      <c r="A31" s="86"/>
      <c r="B31" s="82"/>
      <c r="C31" s="30" t="s">
        <v>44</v>
      </c>
      <c r="D31" s="29">
        <v>32</v>
      </c>
      <c r="E31" s="7">
        <f>D31/E2</f>
        <v>7.582938388625593E-2</v>
      </c>
    </row>
    <row r="32" spans="1:5" ht="19.5" customHeight="1" x14ac:dyDescent="0.25">
      <c r="A32" s="86"/>
      <c r="B32" s="82"/>
      <c r="C32" s="28" t="s">
        <v>45</v>
      </c>
      <c r="D32" s="29">
        <v>4</v>
      </c>
      <c r="E32" s="7">
        <f>D32/E2</f>
        <v>9.4786729857819912E-3</v>
      </c>
    </row>
    <row r="33" spans="1:5" ht="19.5" customHeight="1" x14ac:dyDescent="0.25">
      <c r="A33" s="86"/>
      <c r="B33" s="82"/>
      <c r="C33" s="30" t="s">
        <v>46</v>
      </c>
      <c r="D33" s="29">
        <v>0</v>
      </c>
      <c r="E33" s="7">
        <f>D33/E2</f>
        <v>0</v>
      </c>
    </row>
    <row r="34" spans="1:5" ht="21.75" customHeight="1" x14ac:dyDescent="0.25">
      <c r="A34" s="86"/>
      <c r="B34" s="82"/>
      <c r="C34" s="30" t="s">
        <v>47</v>
      </c>
      <c r="D34" s="29">
        <v>2</v>
      </c>
      <c r="E34" s="7">
        <f>D34/E2</f>
        <v>4.7393364928909956E-3</v>
      </c>
    </row>
    <row r="35" spans="1:5" ht="21.75" customHeight="1" x14ac:dyDescent="0.25">
      <c r="A35" s="87"/>
      <c r="B35" s="83"/>
      <c r="C35" s="31" t="s">
        <v>48</v>
      </c>
      <c r="D35" s="32">
        <v>0</v>
      </c>
      <c r="E35" s="33">
        <f>D35/E2</f>
        <v>0</v>
      </c>
    </row>
    <row r="36" spans="1:5" ht="21.75" customHeight="1" thickBot="1" x14ac:dyDescent="0.3">
      <c r="A36" s="87"/>
      <c r="B36" s="83"/>
      <c r="C36" s="31" t="s">
        <v>0</v>
      </c>
      <c r="D36" s="32">
        <v>256</v>
      </c>
      <c r="E36" s="33">
        <f>D36/E2</f>
        <v>0.60663507109004744</v>
      </c>
    </row>
    <row r="37" spans="1:5" s="4" customFormat="1" ht="35.25" customHeight="1" x14ac:dyDescent="0.25">
      <c r="A37" s="85">
        <v>5</v>
      </c>
      <c r="B37" s="81" t="s">
        <v>49</v>
      </c>
      <c r="C37" s="34" t="s">
        <v>50</v>
      </c>
      <c r="D37" s="26">
        <v>12</v>
      </c>
      <c r="E37" s="27">
        <f>D37/E2</f>
        <v>2.843601895734597E-2</v>
      </c>
    </row>
    <row r="38" spans="1:5" s="4" customFormat="1" ht="34.5" customHeight="1" x14ac:dyDescent="0.25">
      <c r="A38" s="86"/>
      <c r="B38" s="82"/>
      <c r="C38" s="28" t="s">
        <v>51</v>
      </c>
      <c r="D38" s="29">
        <v>6</v>
      </c>
      <c r="E38" s="7">
        <f>D38/E2</f>
        <v>1.4218009478672985E-2</v>
      </c>
    </row>
    <row r="39" spans="1:5" s="4" customFormat="1" ht="33" customHeight="1" x14ac:dyDescent="0.25">
      <c r="A39" s="86"/>
      <c r="B39" s="82"/>
      <c r="C39" s="28" t="s">
        <v>52</v>
      </c>
      <c r="D39" s="29">
        <v>8</v>
      </c>
      <c r="E39" s="7">
        <f>D39/E2</f>
        <v>1.8957345971563982E-2</v>
      </c>
    </row>
    <row r="40" spans="1:5" s="4" customFormat="1" ht="31.5" customHeight="1" x14ac:dyDescent="0.25">
      <c r="A40" s="86"/>
      <c r="B40" s="82"/>
      <c r="C40" s="28" t="s">
        <v>53</v>
      </c>
      <c r="D40" s="29">
        <v>0</v>
      </c>
      <c r="E40" s="7">
        <f>D40/E2</f>
        <v>0</v>
      </c>
    </row>
    <row r="41" spans="1:5" s="4" customFormat="1" ht="23.25" customHeight="1" x14ac:dyDescent="0.25">
      <c r="A41" s="86"/>
      <c r="B41" s="82"/>
      <c r="C41" s="28" t="s">
        <v>54</v>
      </c>
      <c r="D41" s="29">
        <v>0</v>
      </c>
      <c r="E41" s="7">
        <f>D41/E2</f>
        <v>0</v>
      </c>
    </row>
    <row r="42" spans="1:5" s="4" customFormat="1" ht="33.75" customHeight="1" x14ac:dyDescent="0.25">
      <c r="A42" s="86"/>
      <c r="B42" s="82"/>
      <c r="C42" s="28" t="s">
        <v>56</v>
      </c>
      <c r="D42" s="29">
        <v>0</v>
      </c>
      <c r="E42" s="7">
        <f>D42/E2</f>
        <v>0</v>
      </c>
    </row>
    <row r="43" spans="1:5" s="4" customFormat="1" ht="21.75" customHeight="1" x14ac:dyDescent="0.25">
      <c r="A43" s="86"/>
      <c r="B43" s="82"/>
      <c r="C43" s="28" t="s">
        <v>57</v>
      </c>
      <c r="D43" s="29">
        <v>2</v>
      </c>
      <c r="E43" s="7">
        <f>D43/E2</f>
        <v>4.7393364928909956E-3</v>
      </c>
    </row>
    <row r="44" spans="1:5" s="4" customFormat="1" ht="19.5" customHeight="1" x14ac:dyDescent="0.25">
      <c r="A44" s="86"/>
      <c r="B44" s="82"/>
      <c r="C44" s="28" t="s">
        <v>58</v>
      </c>
      <c r="D44" s="29">
        <v>4</v>
      </c>
      <c r="E44" s="7">
        <f>D44/E2</f>
        <v>9.4786729857819912E-3</v>
      </c>
    </row>
    <row r="45" spans="1:5" s="4" customFormat="1" ht="21.75" customHeight="1" x14ac:dyDescent="0.25">
      <c r="A45" s="86"/>
      <c r="B45" s="82"/>
      <c r="C45" s="28" t="s">
        <v>59</v>
      </c>
      <c r="D45" s="29">
        <v>0</v>
      </c>
      <c r="E45" s="7">
        <f>D45/E2</f>
        <v>0</v>
      </c>
    </row>
    <row r="46" spans="1:5" s="4" customFormat="1" ht="36.75" customHeight="1" x14ac:dyDescent="0.25">
      <c r="A46" s="86"/>
      <c r="B46" s="82"/>
      <c r="C46" s="28" t="s">
        <v>60</v>
      </c>
      <c r="D46" s="29">
        <v>2</v>
      </c>
      <c r="E46" s="7">
        <f>D46/E2</f>
        <v>4.7393364928909956E-3</v>
      </c>
    </row>
    <row r="47" spans="1:5" s="4" customFormat="1" ht="35.25" customHeight="1" x14ac:dyDescent="0.25">
      <c r="A47" s="86"/>
      <c r="B47" s="82"/>
      <c r="C47" s="28" t="s">
        <v>61</v>
      </c>
      <c r="D47" s="29">
        <v>2</v>
      </c>
      <c r="E47" s="7">
        <f>D47/E2</f>
        <v>4.7393364928909956E-3</v>
      </c>
    </row>
    <row r="48" spans="1:5" s="4" customFormat="1" ht="36.75" customHeight="1" x14ac:dyDescent="0.25">
      <c r="A48" s="86"/>
      <c r="B48" s="82"/>
      <c r="C48" s="28" t="s">
        <v>62</v>
      </c>
      <c r="D48" s="29">
        <v>0</v>
      </c>
      <c r="E48" s="7">
        <f>D48/E2</f>
        <v>0</v>
      </c>
    </row>
    <row r="49" spans="1:5" s="4" customFormat="1" ht="23.25" customHeight="1" x14ac:dyDescent="0.25">
      <c r="A49" s="86"/>
      <c r="B49" s="82"/>
      <c r="C49" s="28" t="s">
        <v>88</v>
      </c>
      <c r="D49" s="29">
        <v>12</v>
      </c>
      <c r="E49" s="7">
        <f>D49/E2</f>
        <v>2.843601895734597E-2</v>
      </c>
    </row>
    <row r="50" spans="1:5" s="4" customFormat="1" ht="20.25" customHeight="1" x14ac:dyDescent="0.25">
      <c r="A50" s="86"/>
      <c r="B50" s="82"/>
      <c r="C50" s="28" t="s">
        <v>63</v>
      </c>
      <c r="D50" s="29">
        <v>4</v>
      </c>
      <c r="E50" s="7">
        <f>D50/E2</f>
        <v>9.4786729857819912E-3</v>
      </c>
    </row>
    <row r="51" spans="1:5" s="4" customFormat="1" ht="15.75" customHeight="1" x14ac:dyDescent="0.25">
      <c r="A51" s="86"/>
      <c r="B51" s="82"/>
      <c r="C51" s="28" t="s">
        <v>64</v>
      </c>
      <c r="D51" s="29">
        <v>2</v>
      </c>
      <c r="E51" s="7">
        <f>D51/E2</f>
        <v>4.7393364928909956E-3</v>
      </c>
    </row>
    <row r="52" spans="1:5" s="4" customFormat="1" ht="29.25" customHeight="1" x14ac:dyDescent="0.25">
      <c r="A52" s="86"/>
      <c r="B52" s="82"/>
      <c r="C52" s="28" t="s">
        <v>55</v>
      </c>
      <c r="D52" s="29">
        <v>0</v>
      </c>
      <c r="E52" s="7">
        <f>D52/E2</f>
        <v>0</v>
      </c>
    </row>
    <row r="53" spans="1:5" s="4" customFormat="1" ht="49.5" customHeight="1" x14ac:dyDescent="0.25">
      <c r="A53" s="86"/>
      <c r="B53" s="82"/>
      <c r="C53" s="28" t="s">
        <v>65</v>
      </c>
      <c r="D53" s="29">
        <v>0</v>
      </c>
      <c r="E53" s="7">
        <f>D53/E2</f>
        <v>0</v>
      </c>
    </row>
    <row r="54" spans="1:5" s="4" customFormat="1" ht="31.5" customHeight="1" x14ac:dyDescent="0.25">
      <c r="A54" s="86"/>
      <c r="B54" s="82"/>
      <c r="C54" s="28" t="s">
        <v>66</v>
      </c>
      <c r="D54" s="29">
        <v>0</v>
      </c>
      <c r="E54" s="7">
        <f>D54/E2</f>
        <v>0</v>
      </c>
    </row>
    <row r="55" spans="1:5" s="4" customFormat="1" ht="29.25" customHeight="1" thickBot="1" x14ac:dyDescent="0.3">
      <c r="A55" s="87"/>
      <c r="B55" s="83"/>
      <c r="C55" s="35" t="s">
        <v>67</v>
      </c>
      <c r="D55" s="36">
        <v>0</v>
      </c>
      <c r="E55" s="37">
        <f>D55/E2</f>
        <v>0</v>
      </c>
    </row>
    <row r="56" spans="1:5" s="4" customFormat="1" ht="29.25" customHeight="1" thickBot="1" x14ac:dyDescent="0.3">
      <c r="A56" s="88"/>
      <c r="B56" s="84"/>
      <c r="C56" s="35" t="s">
        <v>0</v>
      </c>
      <c r="D56" s="36">
        <v>368</v>
      </c>
      <c r="E56" s="37">
        <f>D56/E2</f>
        <v>0.87203791469194314</v>
      </c>
    </row>
    <row r="57" spans="1:5" ht="19.5" customHeight="1" x14ac:dyDescent="0.25">
      <c r="A57" s="79">
        <v>6</v>
      </c>
      <c r="B57" s="80" t="s">
        <v>68</v>
      </c>
      <c r="C57" s="38" t="s">
        <v>69</v>
      </c>
      <c r="D57" s="39">
        <f>E2-D58-D59-D60</f>
        <v>43</v>
      </c>
      <c r="E57" s="40">
        <f>D57/E2</f>
        <v>0.1018957345971564</v>
      </c>
    </row>
    <row r="58" spans="1:5" ht="19.5" customHeight="1" x14ac:dyDescent="0.25">
      <c r="A58" s="73"/>
      <c r="B58" s="70"/>
      <c r="C58" s="41" t="s">
        <v>70</v>
      </c>
      <c r="D58" s="21">
        <v>175</v>
      </c>
      <c r="E58" s="22">
        <f>D58/E2</f>
        <v>0.41469194312796209</v>
      </c>
    </row>
    <row r="59" spans="1:5" ht="19.5" customHeight="1" x14ac:dyDescent="0.25">
      <c r="A59" s="73"/>
      <c r="B59" s="70"/>
      <c r="C59" s="41" t="s">
        <v>71</v>
      </c>
      <c r="D59" s="21">
        <v>4</v>
      </c>
      <c r="E59" s="22">
        <f>D59/E2</f>
        <v>9.4786729857819912E-3</v>
      </c>
    </row>
    <row r="60" spans="1:5" ht="19.5" customHeight="1" thickBot="1" x14ac:dyDescent="0.3">
      <c r="A60" s="75"/>
      <c r="B60" s="76"/>
      <c r="C60" s="42" t="s">
        <v>16</v>
      </c>
      <c r="D60" s="43">
        <v>200</v>
      </c>
      <c r="E60" s="44">
        <f>D60/E2</f>
        <v>0.47393364928909953</v>
      </c>
    </row>
    <row r="61" spans="1:5" ht="17.25" customHeight="1" x14ac:dyDescent="0.25">
      <c r="A61" s="79">
        <v>7</v>
      </c>
      <c r="B61" s="80" t="s">
        <v>72</v>
      </c>
      <c r="C61" s="45" t="s">
        <v>73</v>
      </c>
      <c r="D61" s="46">
        <v>206</v>
      </c>
      <c r="E61" s="47">
        <f>D61/E2</f>
        <v>0.4881516587677725</v>
      </c>
    </row>
    <row r="62" spans="1:5" ht="17.25" customHeight="1" x14ac:dyDescent="0.25">
      <c r="A62" s="73"/>
      <c r="B62" s="70"/>
      <c r="C62" s="48" t="s">
        <v>74</v>
      </c>
      <c r="D62" s="49">
        <v>112</v>
      </c>
      <c r="E62" s="50">
        <f>D62/E2</f>
        <v>0.26540284360189575</v>
      </c>
    </row>
    <row r="63" spans="1:5" ht="17.25" customHeight="1" x14ac:dyDescent="0.25">
      <c r="A63" s="73"/>
      <c r="B63" s="70"/>
      <c r="C63" s="48" t="s">
        <v>75</v>
      </c>
      <c r="D63" s="49">
        <v>80</v>
      </c>
      <c r="E63" s="50">
        <f>D63/E2</f>
        <v>0.1895734597156398</v>
      </c>
    </row>
    <row r="64" spans="1:5" ht="17.25" customHeight="1" x14ac:dyDescent="0.25">
      <c r="A64" s="73"/>
      <c r="B64" s="70"/>
      <c r="C64" s="48" t="s">
        <v>76</v>
      </c>
      <c r="D64" s="49">
        <v>24</v>
      </c>
      <c r="E64" s="50">
        <f>D64/E2</f>
        <v>5.6872037914691941E-2</v>
      </c>
    </row>
    <row r="65" spans="1:5" ht="17.25" customHeight="1" thickBot="1" x14ac:dyDescent="0.3">
      <c r="A65" s="74"/>
      <c r="B65" s="71"/>
      <c r="C65" s="51" t="s">
        <v>24</v>
      </c>
      <c r="D65" s="52">
        <v>0</v>
      </c>
      <c r="E65" s="53">
        <f>D65/E2</f>
        <v>0</v>
      </c>
    </row>
    <row r="66" spans="1:5" ht="17.25" customHeight="1" x14ac:dyDescent="0.25">
      <c r="A66" s="72">
        <v>8</v>
      </c>
      <c r="B66" s="69" t="s">
        <v>1</v>
      </c>
      <c r="C66" s="17" t="s">
        <v>77</v>
      </c>
      <c r="D66" s="18">
        <v>17</v>
      </c>
      <c r="E66" s="19">
        <f>D66/E2</f>
        <v>4.0284360189573459E-2</v>
      </c>
    </row>
    <row r="67" spans="1:5" ht="17.25" customHeight="1" x14ac:dyDescent="0.25">
      <c r="A67" s="73"/>
      <c r="B67" s="70"/>
      <c r="C67" s="20" t="s">
        <v>78</v>
      </c>
      <c r="D67" s="21">
        <v>121</v>
      </c>
      <c r="E67" s="22">
        <f>D67/E2</f>
        <v>0.28672985781990523</v>
      </c>
    </row>
    <row r="68" spans="1:5" ht="17.25" customHeight="1" x14ac:dyDescent="0.25">
      <c r="A68" s="73"/>
      <c r="B68" s="70"/>
      <c r="C68" s="20" t="s">
        <v>79</v>
      </c>
      <c r="D68" s="21">
        <v>148</v>
      </c>
      <c r="E68" s="22">
        <f>D68/E2</f>
        <v>0.35071090047393366</v>
      </c>
    </row>
    <row r="69" spans="1:5" ht="17.25" customHeight="1" x14ac:dyDescent="0.25">
      <c r="A69" s="73"/>
      <c r="B69" s="70"/>
      <c r="C69" s="54" t="s">
        <v>80</v>
      </c>
      <c r="D69" s="49">
        <v>130</v>
      </c>
      <c r="E69" s="22">
        <f>D69/E2</f>
        <v>0.30805687203791471</v>
      </c>
    </row>
    <row r="70" spans="1:5" ht="17.25" customHeight="1" x14ac:dyDescent="0.25">
      <c r="A70" s="73"/>
      <c r="B70" s="70"/>
      <c r="C70" s="54" t="s">
        <v>2</v>
      </c>
      <c r="D70" s="49">
        <v>6</v>
      </c>
      <c r="E70" s="22">
        <f>D70/E2</f>
        <v>1.4218009478672985E-2</v>
      </c>
    </row>
    <row r="71" spans="1:5" ht="17.25" customHeight="1" thickBot="1" x14ac:dyDescent="0.3">
      <c r="A71" s="75"/>
      <c r="B71" s="76"/>
      <c r="C71" s="55" t="s">
        <v>0</v>
      </c>
      <c r="D71" s="56">
        <v>0</v>
      </c>
      <c r="E71" s="44">
        <f t="shared" ref="E71" si="0">D71/E7</f>
        <v>0</v>
      </c>
    </row>
    <row r="72" spans="1:5" ht="17.25" customHeight="1" x14ac:dyDescent="0.25">
      <c r="A72" s="72">
        <v>9</v>
      </c>
      <c r="B72" s="69" t="s">
        <v>3</v>
      </c>
      <c r="C72" s="17" t="s">
        <v>4</v>
      </c>
      <c r="D72" s="18">
        <v>0</v>
      </c>
      <c r="E72" s="19">
        <f>D72/E2</f>
        <v>0</v>
      </c>
    </row>
    <row r="73" spans="1:5" ht="17.25" customHeight="1" x14ac:dyDescent="0.25">
      <c r="A73" s="73"/>
      <c r="B73" s="70"/>
      <c r="C73" s="20" t="s">
        <v>5</v>
      </c>
      <c r="D73" s="21">
        <v>0</v>
      </c>
      <c r="E73" s="22">
        <f>D73/E3</f>
        <v>0</v>
      </c>
    </row>
    <row r="74" spans="1:5" ht="17.25" customHeight="1" x14ac:dyDescent="0.25">
      <c r="A74" s="73"/>
      <c r="B74" s="70"/>
      <c r="C74" s="57" t="s">
        <v>6</v>
      </c>
      <c r="D74" s="58">
        <v>0</v>
      </c>
      <c r="E74" s="22">
        <f>D74/E4</f>
        <v>0</v>
      </c>
    </row>
    <row r="75" spans="1:5" ht="17.25" customHeight="1" x14ac:dyDescent="0.25">
      <c r="A75" s="73"/>
      <c r="B75" s="70"/>
      <c r="C75" s="54" t="s">
        <v>7</v>
      </c>
      <c r="D75" s="49">
        <v>22</v>
      </c>
      <c r="E75" s="22">
        <f>D75/E2</f>
        <v>5.2132701421800945E-2</v>
      </c>
    </row>
    <row r="76" spans="1:5" ht="17.25" customHeight="1" x14ac:dyDescent="0.25">
      <c r="A76" s="73"/>
      <c r="B76" s="70"/>
      <c r="C76" s="54" t="s">
        <v>8</v>
      </c>
      <c r="D76" s="49">
        <v>146</v>
      </c>
      <c r="E76" s="22">
        <f>D76/E2</f>
        <v>0.34597156398104267</v>
      </c>
    </row>
    <row r="77" spans="1:5" ht="17.25" customHeight="1" x14ac:dyDescent="0.25">
      <c r="A77" s="73"/>
      <c r="B77" s="70"/>
      <c r="C77" s="20" t="s">
        <v>81</v>
      </c>
      <c r="D77" s="21">
        <v>10</v>
      </c>
      <c r="E77" s="22">
        <f>D77/E2</f>
        <v>2.3696682464454975E-2</v>
      </c>
    </row>
    <row r="78" spans="1:5" ht="17.25" customHeight="1" x14ac:dyDescent="0.25">
      <c r="A78" s="73"/>
      <c r="B78" s="70"/>
      <c r="C78" s="54" t="s">
        <v>9</v>
      </c>
      <c r="D78" s="49">
        <v>215</v>
      </c>
      <c r="E78" s="22">
        <f>D78/E2</f>
        <v>0.50947867298578198</v>
      </c>
    </row>
    <row r="79" spans="1:5" ht="17.25" customHeight="1" x14ac:dyDescent="0.25">
      <c r="A79" s="73"/>
      <c r="B79" s="70"/>
      <c r="C79" s="20" t="s">
        <v>82</v>
      </c>
      <c r="D79" s="21">
        <v>0</v>
      </c>
      <c r="E79" s="22">
        <f>D79/E9</f>
        <v>0</v>
      </c>
    </row>
    <row r="80" spans="1:5" ht="17.25" customHeight="1" thickBot="1" x14ac:dyDescent="0.3">
      <c r="A80" s="75"/>
      <c r="B80" s="76"/>
      <c r="C80" s="59" t="s">
        <v>0</v>
      </c>
      <c r="D80" s="43">
        <v>29</v>
      </c>
      <c r="E80" s="44">
        <f>D80/E2</f>
        <v>6.8720379146919433E-2</v>
      </c>
    </row>
    <row r="81" spans="1:5" ht="17.25" customHeight="1" x14ac:dyDescent="0.25">
      <c r="A81" s="72">
        <v>10</v>
      </c>
      <c r="B81" s="69" t="s">
        <v>83</v>
      </c>
      <c r="C81" s="17" t="s">
        <v>84</v>
      </c>
      <c r="D81" s="18">
        <v>58</v>
      </c>
      <c r="E81" s="19">
        <f>D81/E2</f>
        <v>0.13744075829383887</v>
      </c>
    </row>
    <row r="82" spans="1:5" ht="17.25" customHeight="1" x14ac:dyDescent="0.25">
      <c r="A82" s="73"/>
      <c r="B82" s="70"/>
      <c r="C82" s="20" t="s">
        <v>85</v>
      </c>
      <c r="D82" s="21">
        <v>203</v>
      </c>
      <c r="E82" s="22">
        <f>D82/E2</f>
        <v>0.48104265402843605</v>
      </c>
    </row>
    <row r="83" spans="1:5" ht="17.25" customHeight="1" x14ac:dyDescent="0.25">
      <c r="A83" s="73"/>
      <c r="B83" s="70"/>
      <c r="C83" s="57" t="s">
        <v>86</v>
      </c>
      <c r="D83" s="58">
        <v>5</v>
      </c>
      <c r="E83" s="22">
        <f>D83/E2</f>
        <v>1.1848341232227487E-2</v>
      </c>
    </row>
    <row r="84" spans="1:5" ht="17.25" customHeight="1" thickBot="1" x14ac:dyDescent="0.3">
      <c r="A84" s="75"/>
      <c r="B84" s="76"/>
      <c r="C84" s="60" t="s">
        <v>0</v>
      </c>
      <c r="D84" s="61">
        <f>E2-D81-D82-D83</f>
        <v>156</v>
      </c>
      <c r="E84" s="44">
        <f>D84/E2</f>
        <v>0.36966824644549762</v>
      </c>
    </row>
  </sheetData>
  <mergeCells count="22">
    <mergeCell ref="A81:A84"/>
    <mergeCell ref="B81:B84"/>
    <mergeCell ref="A1:E1"/>
    <mergeCell ref="A2:D2"/>
    <mergeCell ref="A66:A71"/>
    <mergeCell ref="B66:B71"/>
    <mergeCell ref="A57:A60"/>
    <mergeCell ref="B57:B60"/>
    <mergeCell ref="B37:B56"/>
    <mergeCell ref="A37:A56"/>
    <mergeCell ref="A72:A80"/>
    <mergeCell ref="B72:B80"/>
    <mergeCell ref="A61:A65"/>
    <mergeCell ref="B61:B65"/>
    <mergeCell ref="B19:B36"/>
    <mergeCell ref="A19:A36"/>
    <mergeCell ref="A3:A6"/>
    <mergeCell ref="B3:B6"/>
    <mergeCell ref="A7:A14"/>
    <mergeCell ref="B7:B14"/>
    <mergeCell ref="A15:A18"/>
    <mergeCell ref="B15:B18"/>
  </mergeCells>
  <pageMargins left="0.78740157480314965" right="0" top="0" bottom="0" header="0.31496062992125984" footer="0.31496062992125984"/>
  <pageSetup paperSize="9" scale="7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итоговая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HPProBook4530s</dc:creator>
  <cp:lastModifiedBy>Хорькова Е.С.</cp:lastModifiedBy>
  <cp:lastPrinted>2019-12-27T09:27:30Z</cp:lastPrinted>
  <dcterms:created xsi:type="dcterms:W3CDTF">2013-12-05T14:42:29Z</dcterms:created>
  <dcterms:modified xsi:type="dcterms:W3CDTF">2022-10-21T08:21:24Z</dcterms:modified>
</cp:coreProperties>
</file>