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Доходы!$A$133</definedName>
    <definedName name="REND_1" localSheetId="2">Источники!$A$28</definedName>
    <definedName name="REND_1" localSheetId="1">Расходы!$A$205</definedName>
    <definedName name="S_520" localSheetId="2">Источники!$A$14</definedName>
    <definedName name="S_620" localSheetId="2">Источники!$A$21</definedName>
    <definedName name="S_700" localSheetId="2">Источники!$A$22</definedName>
    <definedName name="S_700A" localSheetId="2">Источники!$A$23</definedName>
    <definedName name="S_700B" localSheetId="2">Источники!$A$24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32" i="9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7"/>
  <c r="F203" i="8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3" i="7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<sst xmlns="http://schemas.openxmlformats.org/spreadsheetml/2006/main" count="1166" uniqueCount="627">
  <si>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</si>
  <si>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</si>
  <si>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</si>
  <si>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</si>
  <si>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</si>
  <si>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</si>
  <si>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</si>
  <si>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</si>
  <si>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</si>
  <si>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</si>
  <si>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</si>
  <si>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</si>
  <si>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</si>
  <si>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</si>
  <si>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</si>
  <si>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</si>
  <si>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</si>
  <si>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</si>
  <si>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</si>
  <si>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</si>
  <si>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</si>
  <si>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</si>
  <si>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</si>
  <si>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</si>
  <si>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</si>
  <si>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</si>
  <si>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</si>
  <si>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</si>
  <si>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</si>
  <si>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/>
  </si>
  <si>
    <t>01.07.2016</t>
  </si>
  <si>
    <t>Администрация муниципального образования "Город Пикалево" Бокситогорского района Ленинградской области</t>
  </si>
  <si>
    <t>Единица измерения: руб.</t>
  </si>
  <si>
    <t>04032907</t>
  </si>
  <si>
    <t>001</t>
  </si>
  <si>
    <t>41603102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</si>
  <si>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</si>
  <si>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</si>
  <si>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</si>
  <si>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</si>
  <si>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</si>
  <si>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</si>
  <si>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</si>
  <si>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</si>
  <si>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</si>
  <si>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</si>
  <si>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</si>
  <si>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</si>
  <si>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</si>
  <si>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</si>
  <si>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</si>
  <si>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</si>
  <si>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</si>
  <si>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</si>
  <si>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</si>
  <si>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</si>
  <si>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</si>
  <si>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</si>
  <si>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</si>
  <si>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</si>
  <si>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</si>
  <si>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</si>
  <si>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</si>
  <si>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</si>
  <si>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</si>
  <si>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</si>
  <si>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</si>
  <si>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</si>
  <si>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</si>
  <si>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</si>
  <si>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</si>
  <si>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</si>
  <si>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</si>
  <si>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</si>
  <si>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</si>
  <si>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</si>
  <si>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</si>
  <si>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</si>
  <si>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</si>
  <si>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</si>
  <si>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</si>
  <si>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</si>
  <si>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</si>
  <si>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</si>
  <si>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</si>
  <si>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</si>
  <si>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</si>
  <si>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</si>
  <si>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</si>
  <si>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</si>
  <si>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</si>
  <si>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</si>
  <si>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</si>
  <si>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</si>
  <si>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</si>
  <si>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</si>
  <si>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</si>
  <si>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</si>
  <si>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</si>
  <si>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</si>
  <si>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</si>
  <si>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</si>
  <si>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</si>
  <si>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</si>
  <si>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</si>
  <si>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</si>
  <si>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</si>
  <si>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</si>
  <si>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 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</si>
  <si>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</si>
  <si>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</si>
  <si>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</si>
  <si>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 городских  поселений</t>
  </si>
  <si>
    <t>182 10606043130000110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</si>
  <si>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</si>
  <si>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</si>
  <si>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</si>
  <si>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</si>
  <si>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</si>
  <si>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</si>
  <si>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</si>
  <si>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</si>
  <si>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001 10807175010000110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</si>
  <si>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</si>
  <si>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</si>
  <si>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</si>
  <si>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</si>
  <si>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</si>
  <si>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</si>
  <si>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</si>
  <si>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</si>
  <si>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</si>
  <si>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</si>
  <si>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</si>
  <si>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</si>
  <si>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</si>
  <si>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</si>
  <si>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</si>
  <si>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</si>
  <si>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</si>
  <si>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</si>
  <si>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</si>
  <si>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</si>
  <si>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</si>
  <si>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</si>
  <si>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  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</si>
  <si>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</si>
  <si>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</si>
  <si>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</si>
  <si>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</si>
  <si>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</si>
  <si>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</si>
  <si>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</si>
  <si>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</si>
  <si>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</si>
  <si>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</si>
  <si>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</si>
  <si>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</si>
  <si>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</si>
  <si>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</si>
  <si>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</si>
  <si>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</si>
  <si>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</si>
  <si>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</si>
  <si>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</si>
  <si>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</si>
  <si>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</si>
  <si>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</si>
  <si>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</si>
  <si>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</si>
  <si>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</si>
  <si>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 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</si>
  <si>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</si>
  <si>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</si>
  <si>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</si>
  <si>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</si>
  <si>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</si>
  <si>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</si>
  <si>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</si>
  <si>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</si>
  <si>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</si>
  <si>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</si>
  <si>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</si>
  <si>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</si>
  <si>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</si>
  <si>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</si>
  <si>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</si>
  <si>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</si>
  <si>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</si>
  <si>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Доходы от возмещения ущерба при возникновении страховых случаев</t>
  </si>
  <si>
    <t>001 11623000000000140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</si>
  <si>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</si>
  <si>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001 11623050130000140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</si>
  <si>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</si>
  <si>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001 11623051130000140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</si>
  <si>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</si>
  <si>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001 11637000000000140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</si>
  <si>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 (или) крупногабаритных грузов, зачисляемые в бюджеты городских поселений</t>
  </si>
  <si>
    <t>001 11637040130000140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</si>
  <si>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</si>
  <si>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</si>
  <si>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</si>
  <si>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</si>
  <si>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</si>
  <si>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</si>
  <si>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</si>
  <si>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</si>
  <si>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</si>
  <si>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</si>
  <si>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001 11705050130001180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</si>
  <si>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</si>
  <si>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</si>
  <si>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</si>
  <si>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</si>
  <si>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</si>
  <si>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</si>
  <si>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</si>
  <si>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</si>
  <si>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</si>
  <si>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</si>
  <si>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</si>
  <si>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</si>
  <si>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обеспечение жильем молодых семей</t>
  </si>
  <si>
    <t>001 20202008000000151</t>
  </si>
  <si>
    <t>Субсидии бюджетам городских поселений на обеспечение жильем молодых семей</t>
  </si>
  <si>
    <t>001 20202008130000151</t>
  </si>
  <si>
    <t>Субсидии бюджетам на реализацию федеральных целевых программ</t>
  </si>
  <si>
    <t>001 20202051000000151</t>
  </si>
  <si>
    <t>Субсидии бюджетам городских поселений на реализацию федеральных целевых программ</t>
  </si>
  <si>
    <t>001 20202051130000151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</si>
  <si>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</si>
  <si>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</si>
  <si>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</si>
  <si>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</si>
  <si>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</si>
  <si>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</si>
  <si>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</si>
  <si>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</si>
  <si>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</si>
  <si>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</si>
  <si>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</si>
  <si>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</si>
  <si>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</si>
  <si>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</si>
  <si>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</si>
  <si>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</si>
  <si>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</si>
  <si>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</si>
  <si>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</si>
  <si>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</si>
  <si>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</si>
  <si>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</si>
  <si>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</si>
  <si>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</si>
  <si>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</si>
  <si>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</si>
  <si>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</si>
  <si>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001 21800000000000180</t>
  </si>
  <si>
    <t>Доходы бюджетов городских поселений от возврата  организациями остатков субсидий прошлых лет</t>
  </si>
  <si>
    <t>001 21805000130000180</t>
  </si>
  <si>
    <t>Доходы бюджетов городских поселений от возврата иными организациями остатков субсидий прошлых лет</t>
  </si>
  <si>
    <t>001 21805030130000180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</si>
  <si>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</si>
  <si>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</si>
  <si>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</si>
  <si>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</si>
  <si>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</si>
  <si>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</si>
  <si>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</si>
  <si>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</si>
  <si>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</si>
  <si>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</si>
  <si>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</si>
  <si>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</si>
  <si>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</si>
  <si>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</si>
  <si>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</si>
  <si>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</si>
  <si>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</si>
  <si>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001 0104 Г1200Г0140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</si>
  <si>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</si>
  <si>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Г1200Г0140 129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</si>
  <si>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</si>
  <si>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</si>
  <si>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Обеспечение деятельности администрации</t>
  </si>
  <si>
    <t xml:space="preserve">001 0104 Г130000000 000 </t>
  </si>
  <si>
    <t xml:space="preserve">001 0104 Г1300Г0140 121 </t>
  </si>
  <si>
    <t xml:space="preserve">001 0104 Г1300Г0140 129 </t>
  </si>
  <si>
    <t xml:space="preserve">001 0104 Г1300Г0150 122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</si>
  <si>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</si>
  <si>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</si>
  <si>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 для обеспечения государственных (муниципальных) нужд</t>
  </si>
  <si>
    <t xml:space="preserve">001 0104 Г1300Г0150 244 </t>
  </si>
  <si>
    <t>Уплата прочих налогов, сборов и иных платежей</t>
  </si>
  <si>
    <t xml:space="preserve">001 0104 Г1300Г0150 852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</si>
  <si>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</si>
  <si>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</si>
  <si>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</si>
  <si>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</si>
  <si>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</si>
  <si>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</si>
  <si>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</si>
  <si>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</si>
  <si>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</si>
  <si>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 xml:space="preserve">001 0111 Г2100Г1090 870 </t>
  </si>
  <si>
    <t>Другие общегосударственные вопросы</t>
  </si>
  <si>
    <t xml:space="preserve">001 0113 0000000000 000 </t>
  </si>
  <si>
    <t xml:space="preserve">001 0113 Г210000000 000 </t>
  </si>
  <si>
    <t>Фонд оплаты труда казенных учреждений и взносы по обязательному социальному страхованию</t>
  </si>
  <si>
    <t xml:space="preserve">001 0113 Г2100Г0160 111 </t>
  </si>
  <si>
    <t>Иные выплаты персоналу казенных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</si>
  <si>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</si>
  <si>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</si>
  <si>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001 0113 Г2100Г0160 119 </t>
  </si>
  <si>
    <t xml:space="preserve">001 0113 Г2100Г0160 242 </t>
  </si>
  <si>
    <t xml:space="preserve">001 0113 Г2100Г0160 244 </t>
  </si>
  <si>
    <t xml:space="preserve">001 0113 Г2100Г0160 852 </t>
  </si>
  <si>
    <t xml:space="preserve">001 0113 Г2100Г0160 853 </t>
  </si>
  <si>
    <t xml:space="preserve">001 0113 Г2100Г1030 244 </t>
  </si>
  <si>
    <t xml:space="preserve">001 0113 Г2100Г1040 244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</si>
  <si>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</si>
  <si>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001 0113 Г2100Г1040 810 </t>
  </si>
  <si>
    <t xml:space="preserve">001 0113 Г2100Г1050 853 </t>
  </si>
  <si>
    <t xml:space="preserve">001 0113 Г2100Г1060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</si>
  <si>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</si>
  <si>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001 0113 Г2100Г1060 831 </t>
  </si>
  <si>
    <t xml:space="preserve">001 0113 Г2100Г1070 244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</si>
  <si>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</si>
  <si>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</si>
  <si>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</si>
  <si>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</si>
  <si>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</si>
  <si>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</si>
  <si>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</si>
  <si>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 xml:space="preserve">001 0113 П420271340 121 </t>
  </si>
  <si>
    <t xml:space="preserve">001 0113 П420271340 129 </t>
  </si>
  <si>
    <t xml:space="preserve">001 0113 П420271340 242 </t>
  </si>
  <si>
    <t xml:space="preserve">001 0113 П420271340 244 </t>
  </si>
  <si>
    <t xml:space="preserve">001 0113 П4203П0160 242 </t>
  </si>
  <si>
    <t xml:space="preserve">001 0113 П4203П0160 244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</si>
  <si>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</si>
  <si>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001 0113 П610000000 000 </t>
  </si>
  <si>
    <t xml:space="preserve">001 0113 П6101П1120 244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</si>
  <si>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</si>
  <si>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001 0113 П620000000 000 </t>
  </si>
  <si>
    <t xml:space="preserve">001 0113 П6201П0160 242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</si>
  <si>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</si>
  <si>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</si>
  <si>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</si>
  <si>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</si>
  <si>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</si>
  <si>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</si>
  <si>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</si>
  <si>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</si>
  <si>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</si>
  <si>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</si>
  <si>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</si>
  <si>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</si>
  <si>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</si>
  <si>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программы "Безопасность в МО "Город Пикалево"</t>
  </si>
  <si>
    <t xml:space="preserve">001 0309 П410000000 000 </t>
  </si>
  <si>
    <t xml:space="preserve">001 0309 П4101П7010 540 </t>
  </si>
  <si>
    <t xml:space="preserve">001 0309 П4102П1040 244 </t>
  </si>
  <si>
    <t xml:space="preserve">001 0309 П4104П1030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</si>
  <si>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</si>
  <si>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</si>
  <si>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</si>
  <si>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</si>
  <si>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</si>
  <si>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</si>
  <si>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П3001П1140 244 </t>
  </si>
  <si>
    <t xml:space="preserve">001 0408 П3001П1230 244 </t>
  </si>
  <si>
    <t xml:space="preserve">001 0408 П3001П6030 810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</si>
  <si>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</si>
  <si>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</si>
  <si>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</si>
  <si>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</si>
  <si>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</si>
  <si>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Г240089980 414 </t>
  </si>
  <si>
    <t xml:space="preserve">001 0409 Г2400Г1230 244 </t>
  </si>
  <si>
    <t xml:space="preserve">001 0409 П300000000 000 </t>
  </si>
  <si>
    <t xml:space="preserve">001 0409 П300270140 244 </t>
  </si>
  <si>
    <t xml:space="preserve">001 0409 П300274200 244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</si>
  <si>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</si>
  <si>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</si>
  <si>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</si>
  <si>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</si>
  <si>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</si>
  <si>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</si>
  <si>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 xml:space="preserve">001 0409 П3002П1250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</si>
  <si>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</si>
  <si>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</si>
  <si>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П800274390 244 </t>
  </si>
  <si>
    <t xml:space="preserve">001 0409 П8002S4390 244 </t>
  </si>
  <si>
    <t xml:space="preserve">001 0409 П8002П1080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</si>
  <si>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</si>
  <si>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</si>
  <si>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</si>
  <si>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Г2400Г1100 244 </t>
  </si>
  <si>
    <t xml:space="preserve">001 0412 Г2400Г1110 244 </t>
  </si>
  <si>
    <t xml:space="preserve">001 0412 Г2400Г4000 810 </t>
  </si>
  <si>
    <t>Подпрограмма "Совершенствование системы стратегического управления социально-экономическим развитием МО "Город Пикалево"</t>
  </si>
  <si>
    <t xml:space="preserve">001 0412 П630000000 000 </t>
  </si>
  <si>
    <t xml:space="preserve">001 0412 П630170910 244 </t>
  </si>
  <si>
    <t xml:space="preserve">001 0412 П6301S0910 244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</si>
  <si>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</si>
  <si>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П700000000 000 </t>
  </si>
  <si>
    <t xml:space="preserve">001 0412 П7001L0640 810 </t>
  </si>
  <si>
    <t xml:space="preserve">001 0412 П7001R0640 810 </t>
  </si>
  <si>
    <t>Субсидии некоммерческим организациям (за исключением государственных (муниципальных) учреждений)</t>
  </si>
  <si>
    <t xml:space="preserve">001 0412 П700274240 630 </t>
  </si>
  <si>
    <t xml:space="preserve">001 0412 П7002S4240 630 </t>
  </si>
  <si>
    <t xml:space="preserve">001 0412 П7003П5030 630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</si>
  <si>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</si>
  <si>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</si>
  <si>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</si>
  <si>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</si>
  <si>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</si>
  <si>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0501 Г250000000 000 </t>
  </si>
  <si>
    <t xml:space="preserve">001 0501 Г2500Г1220 244 </t>
  </si>
  <si>
    <t xml:space="preserve">001 0501 Г2500Г1250 244 </t>
  </si>
  <si>
    <t>Подпрограмма " Переселение граждан из аварийного жилищного фонда" муниципальной программы "Обеспечение качественным жильем граждан в МО "Город Пикалево"</t>
  </si>
  <si>
    <t xml:space="preserve">001 0501 П220000000 000 </t>
  </si>
  <si>
    <t xml:space="preserve">001 0501 П220170770 414 </t>
  </si>
  <si>
    <t xml:space="preserve">001 0501 П2201S0770 414 </t>
  </si>
  <si>
    <t xml:space="preserve">001 0501 П2201Б7470 414 </t>
  </si>
  <si>
    <t xml:space="preserve">001 0501 П2202П1020 244 </t>
  </si>
  <si>
    <t>Коммунальное хозяйство</t>
  </si>
  <si>
    <t xml:space="preserve">001 0502 0000000000 000 </t>
  </si>
  <si>
    <t xml:space="preserve">001 0502 Г250000000 000 </t>
  </si>
  <si>
    <t xml:space="preserve">001 0502 Г2500Г1240 244 </t>
  </si>
  <si>
    <t xml:space="preserve">001 0502 Г2500Г6050 810 </t>
  </si>
  <si>
    <t>Подпрограмма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</si>
  <si>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001 0502 П510000000 000 </t>
  </si>
  <si>
    <t xml:space="preserve">001 0502 П5101П6040 810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</si>
  <si>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</si>
  <si>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001 0502 П5101П6080 466 </t>
  </si>
  <si>
    <t xml:space="preserve">001 0502 П5101П6110 810 </t>
  </si>
  <si>
    <t xml:space="preserve">001 0502 П5102П1220 244 </t>
  </si>
  <si>
    <t>Благоустройство</t>
  </si>
  <si>
    <t xml:space="preserve">001 0503 0000000000 000 </t>
  </si>
  <si>
    <t xml:space="preserve">001 0503 Г250000000 000 </t>
  </si>
  <si>
    <t xml:space="preserve">001 0503 Г2500Г1140 414 </t>
  </si>
  <si>
    <t xml:space="preserve">001 0503 Г2500Г1160 244 </t>
  </si>
  <si>
    <t>Подпрограмма "Благоустройство территории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</si>
  <si>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001 0503 П530000000 000 </t>
  </si>
  <si>
    <t xml:space="preserve">001 0503 П5303П1060 244 </t>
  </si>
  <si>
    <t xml:space="preserve">001 0503 П5303П1100 244 </t>
  </si>
  <si>
    <t xml:space="preserve">001 0503 П5303П1110 244 </t>
  </si>
  <si>
    <t xml:space="preserve">001 0503 П5303П1150 244 </t>
  </si>
  <si>
    <t xml:space="preserve">001 0503 П5303П6070 810 </t>
  </si>
  <si>
    <t>Другие вопросы в области жилищно-коммунального хозяйства</t>
  </si>
  <si>
    <t xml:space="preserve">001 0505 0000000000 000 </t>
  </si>
  <si>
    <t>Подпрограмма "Энергосбережение и повышение энергетической эффективности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</si>
  <si>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001 0505 П520000000 000 </t>
  </si>
  <si>
    <t>Бюджетные инвестиции иным юридическим лицам в объекты капитального строительства</t>
  </si>
  <si>
    <t xml:space="preserve">001 0505 П5202П6150 451 </t>
  </si>
  <si>
    <t>ОБРАЗОВАНИЕ</t>
  </si>
  <si>
    <t xml:space="preserve">001 0700 0000000000 000 </t>
  </si>
  <si>
    <t>Молодежная политика и оздоровление детей</t>
  </si>
  <si>
    <t xml:space="preserve">001 0707 0000000000 000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</si>
  <si>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</si>
  <si>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</si>
  <si>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</si>
  <si>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П130174330 612 </t>
  </si>
  <si>
    <t xml:space="preserve">001 0707 П130174350 612 </t>
  </si>
  <si>
    <t xml:space="preserve">001 0707 П1301S4330 612 </t>
  </si>
  <si>
    <t xml:space="preserve">001 0707 П1301S4350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</si>
  <si>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</si>
  <si>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</si>
  <si>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</si>
  <si>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</si>
  <si>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</si>
  <si>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</si>
  <si>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</si>
  <si>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П1101П0170 611 </t>
  </si>
  <si>
    <t xml:space="preserve">001 0801 П110270360 612 </t>
  </si>
  <si>
    <t xml:space="preserve">001 0801 П1102S7450 612 </t>
  </si>
  <si>
    <t xml:space="preserve">001 0801 П110370350 612 </t>
  </si>
  <si>
    <t xml:space="preserve">001 0801 П110372020 612 </t>
  </si>
  <si>
    <t xml:space="preserve">001 0801 П110374370 612 </t>
  </si>
  <si>
    <t xml:space="preserve">001 0801 П1103S0350 612 </t>
  </si>
  <si>
    <t xml:space="preserve">001 0801 П1103S4370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</si>
  <si>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</si>
  <si>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</si>
  <si>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</si>
  <si>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</si>
  <si>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</si>
  <si>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</si>
  <si>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</si>
  <si>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</si>
  <si>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</si>
  <si>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</si>
  <si>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</si>
  <si>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</si>
  <si>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</si>
  <si>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</si>
  <si>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001 1003 П210000000 000 </t>
  </si>
  <si>
    <t>Субсидии гражданам на приобретение жилья</t>
  </si>
  <si>
    <t xml:space="preserve">001 1003 П210170750 322 </t>
  </si>
  <si>
    <t xml:space="preserve">001 1003 П2101S0750 322 </t>
  </si>
  <si>
    <t xml:space="preserve">001 1003 П2101П6010 322 </t>
  </si>
  <si>
    <t xml:space="preserve">001 1003 П210250200 322 </t>
  </si>
  <si>
    <t xml:space="preserve">001 1003 П2102L0200 322 </t>
  </si>
  <si>
    <t xml:space="preserve">001 1003 П2102R0200 322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</si>
  <si>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</si>
  <si>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</si>
  <si>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</si>
  <si>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</si>
  <si>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</si>
  <si>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П120000000 000 </t>
  </si>
  <si>
    <t xml:space="preserve">001 1101 П1201П0170 611 </t>
  </si>
  <si>
    <t xml:space="preserve">001 1101 П1202П5060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</si>
  <si>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</si>
  <si>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</si>
  <si>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</si>
  <si>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001 1202 0000000000 000 </t>
  </si>
  <si>
    <t xml:space="preserve">001 1202 П620000000 000 </t>
  </si>
  <si>
    <t xml:space="preserve">001 1202 П6201П5010 630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</si>
  <si>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</si>
  <si>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</si>
  <si>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</si>
  <si>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</si>
  <si>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</si>
  <si>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</si>
  <si>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</si>
  <si>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</si>
  <si>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</si>
  <si>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</si>
  <si>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</si>
  <si>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</si>
  <si>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</si>
  <si>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</si>
  <si>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</si>
  <si>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122 </t>
  </si>
  <si>
    <t xml:space="preserve">002 0103 Г1100Г0150 242 </t>
  </si>
  <si>
    <t xml:space="preserve">002 0103 Г1100П7030 540 </t>
  </si>
  <si>
    <t xml:space="preserve">002 0103 Г210000000 000 </t>
  </si>
  <si>
    <t>Публичные нормативные выплаты гражданам несоциального характера</t>
  </si>
  <si>
    <t xml:space="preserve">002 0103 Г2100Г3010 330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</si>
  <si>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</si>
  <si>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</si>
  <si>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</si>
  <si>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</si>
  <si>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</si>
  <si>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</si>
  <si>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</si>
  <si>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</si>
  <si>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</si>
  <si>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</si>
  <si>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</si>
  <si>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</si>
  <si>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поселений внутри страны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</si>
  <si>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</si>
  <si>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</si>
  <si>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</si>
  <si>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</si>
  <si>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</si>
  <si>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</si>
  <si>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</si>
  <si>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EXPORT_SRC_KIND</t>
  </si>
  <si>
    <t>СБС</t>
  </si>
  <si>
    <t>EXPORT_PARAM_SRC_KIND</t>
  </si>
  <si>
    <t>EXPORT_SRC_CODE</t>
  </si>
  <si>
    <t>01082</t>
  </si>
  <si>
    <t>EXPORT_VB_CODE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</si>
  <si>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</si>
  <si>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</si>
  <si>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*** 90000000000000 000</t>
  </si>
  <si>
    <t>*** 01000000000000 000</t>
  </si>
  <si>
    <t>Кредиты кредитных организаций в валюте Российской Федерации</t>
  </si>
  <si>
    <t>001 01020000000000 000</t>
  </si>
  <si>
    <t>Получение кредитов от кредитных организаций в валюте Российской Федерации</t>
  </si>
  <si>
    <t>001 01020000000000 700</t>
  </si>
  <si>
    <t>001 01020000130000 710</t>
  </si>
  <si>
    <t>Погашение кредитов, предоставленных кредитными  организациями в валюте Российской Федерации</t>
  </si>
  <si>
    <t>001 01020000000000 800</t>
  </si>
  <si>
    <t>001 01020000130000 810</t>
  </si>
  <si>
    <t>Бюджетные кредиты от других бюджетов бюджетной системы Российской Федерации</t>
  </si>
  <si>
    <t>001 01030000000000 000</t>
  </si>
  <si>
    <t>Бюджетные кредиты от других бюджетов бюджетной системы Российской Федерации в валюте Российской Федерации</t>
  </si>
  <si>
    <t>001 01030100000000 000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</si>
  <si>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</si>
  <si>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001 01030100000000 800</t>
  </si>
  <si>
    <t>001 01030100130000 810</t>
  </si>
  <si>
    <t>Иные источники внутреннего финансирования дефицита бюджета</t>
  </si>
  <si>
    <t>001 01060000000000 000</t>
  </si>
  <si>
    <t>Акции и иные формы участия в капитале, находящихся в государственной и муниципальной собственности</t>
  </si>
  <si>
    <t>001 01060100000000 000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</si>
  <si>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</si>
  <si>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001 01060100000000 630</t>
  </si>
  <si>
    <t>Средства от продажи акций и иных форм участия в капитале, находящихся в собственности городских поселений</t>
  </si>
  <si>
    <t>001 01060100130000 630</t>
  </si>
  <si>
    <t xml:space="preserve">Исполнение государственных и муниципальных гарантий </t>
  </si>
  <si>
    <t>001 01060400000000 000</t>
  </si>
  <si>
    <t>Исполнение государственных и муниципальных гарантий в валюте Российской Федерации</t>
  </si>
  <si>
    <t>001 01060401000000 000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</si>
  <si>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</si>
  <si>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001 01060401000000 800</t>
  </si>
  <si>
    <t>001 01060401130000 810</t>
  </si>
  <si>
    <t>Прочие бюджетные кредиты (ссуды), предоставленные внутри страны</t>
  </si>
  <si>
    <t>001 01060800000000 000</t>
  </si>
  <si>
    <t>Возврат прочих бюджетных кредитов (ссуд), предоставленные внутри страны</t>
  </si>
  <si>
    <t>001 01060800000000 600</t>
  </si>
  <si>
    <t>001 01060800130000 640</t>
  </si>
  <si>
    <t>*** 01050000000000 000</t>
  </si>
  <si>
    <t>увеличение остатков средств бюджетов</t>
  </si>
  <si>
    <t>001 01050000000000 500</t>
  </si>
  <si>
    <t>увеличение прочих остатков средств бюджетов</t>
  </si>
  <si>
    <t>001 01050200000000 500</t>
  </si>
  <si>
    <t>увеличение прочих остатков денежных средств бюджетов</t>
  </si>
  <si>
    <t>001 01050201000000 510</t>
  </si>
  <si>
    <t>001 01050201130000 510</t>
  </si>
  <si>
    <t>уменьшение остатков средств бюджетов</t>
  </si>
  <si>
    <t>001 01050000000000 600</t>
  </si>
  <si>
    <t>уменьшение прочих остатков средств бюджетов</t>
  </si>
  <si>
    <t>001 01050200000000 600</t>
  </si>
  <si>
    <t>уменьшение прочих остатков денежных средств бюджетов</t>
  </si>
  <si>
    <t>001 01050201000000 610</t>
  </si>
  <si>
    <t>001 01050201130000 610</t>
  </si>
  <si>
    <t>на 01 июля 2016 года</t>
  </si>
  <si>
    <t>Бюджет муниципального образования "Город Пикалево" Бокситогорского района Ленинградской области</t>
  </si>
  <si>
    <t>04 июля 2016 года</t>
  </si>
  <si>
    <t>Заведующий отделом финансов</t>
  </si>
  <si>
    <t>И.Ю. Жолудева</t>
  </si>
  <si>
    <t>Заместитель главы администрации</t>
  </si>
  <si>
    <t>Е.А. Соловьева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</si>
</sst>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left" wrapText="1"/>
    </xf>
    <xf numFmtId="49" fontId="2" fillId="0" borderId="45" xfId="0" applyNumberFormat="1" applyFont="1" applyBorder="1" applyAlignment="1">
      <alignment horizontal="center" wrapText="1"/>
    </xf>
    <xf numFmtId="49" fontId="2" fillId="0" borderId="46" xfId="0" applyNumberFormat="1" applyFont="1" applyBorder="1" applyAlignment="1">
      <alignment horizontal="center" wrapText="1"/>
    </xf>
    <xf numFmtId="4" fontId="2" fillId="0" borderId="46" xfId="0" applyNumberFormat="1" applyFont="1" applyBorder="1" applyAlignment="1">
      <alignment horizontal="right"/>
    </xf>
    <xf numFmtId="4" fontId="2" fillId="0" borderId="47" xfId="0" applyNumberFormat="1" applyFont="1" applyBorder="1" applyAlignment="1">
      <alignment horizontal="right"/>
    </xf>
    <xf numFmtId="0" fontId="1" fillId="0" borderId="48" xfId="0" applyFont="1" applyBorder="1" applyAlignment="1">
      <alignment horizontal="left"/>
    </xf>
    <xf numFmtId="49" fontId="2" fillId="0" borderId="49" xfId="0" applyNumberFormat="1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166" fontId="2" fillId="0" borderId="18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166" fontId="2" fillId="0" borderId="24" xfId="0" applyNumberFormat="1" applyFont="1" applyBorder="1" applyAlignment="1">
      <alignment horizontal="right"/>
    </xf>
    <xf numFmtId="165" fontId="2" fillId="0" borderId="49" xfId="0" applyNumberFormat="1" applyFont="1" applyBorder="1" applyAlignment="1">
      <alignment horizontal="left" wrapText="1"/>
    </xf>
    <xf numFmtId="49" fontId="2" fillId="0" borderId="51" xfId="0" applyNumberFormat="1" applyFont="1" applyBorder="1" applyAlignment="1">
      <alignment horizontal="left" wrapText="1"/>
    </xf>
    <xf numFmtId="49" fontId="2" fillId="0" borderId="52" xfId="0" applyNumberFormat="1" applyFont="1" applyBorder="1" applyAlignment="1">
      <alignment horizontal="left" wrapText="1"/>
    </xf>
    <xf numFmtId="0" fontId="0" fillId="0" borderId="37" xfId="0" applyBorder="1"/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7" xfId="0" applyNumberFormat="1" applyFont="1" applyBorder="1" applyAlignment="1">
      <alignment horizontal="left" wrapText="1"/>
    </xf>
    <xf numFmtId="49" fontId="0" fillId="0" borderId="37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3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34"/>
  <sheetViews>
    <sheetView showGridLines="0" workbookViewId="0">
      <selection activeCell="D26" sqref="D26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31"/>
      <c r="B1" s="131"/>
      <c r="C1" s="131"/>
      <c r="D1" s="131"/>
      <c r="E1" s="3"/>
      <c r="F1" s="4"/>
      <c r="H1" s="1" t="s">
        <v>29</v>
      </c>
    </row>
    <row r="2" spans="1:8" ht="16.899999999999999" customHeight="1" thickBot="1">
      <c r="A2" s="131" t="s">
        <v>27</v>
      </c>
      <c r="B2" s="131"/>
      <c r="C2" s="131"/>
      <c r="D2" s="131"/>
      <c r="E2" s="31"/>
      <c r="F2" s="10" t="s">
        <v>3</v>
      </c>
    </row>
    <row r="3" spans="1:8">
      <c r="A3" s="2"/>
      <c r="B3" s="2"/>
      <c r="C3" s="2"/>
      <c r="D3" s="1"/>
      <c r="E3" s="33" t="s">
        <v>9</v>
      </c>
      <c r="F3" s="7" t="s">
        <v>16</v>
      </c>
      <c r="H3" s="1" t="s">
        <v>39</v>
      </c>
    </row>
    <row r="4" spans="1:8" ht="14.25" customHeight="1">
      <c r="A4" s="132" t="s">
        <v>620</v>
      </c>
      <c r="B4" s="132"/>
      <c r="C4" s="132"/>
      <c r="D4" s="132"/>
      <c r="E4" s="37" t="s">
        <v>8</v>
      </c>
      <c r="F4" s="23" t="s">
        <v>30</v>
      </c>
      <c r="H4" s="1" t="s">
        <v>30</v>
      </c>
    </row>
    <row r="5" spans="1:8">
      <c r="A5" s="2"/>
      <c r="B5" s="2"/>
      <c r="C5" s="2"/>
      <c r="D5" s="1"/>
      <c r="E5" s="37" t="s">
        <v>6</v>
      </c>
      <c r="F5" s="27" t="s">
        <v>33</v>
      </c>
      <c r="H5" s="1" t="s">
        <v>36</v>
      </c>
    </row>
    <row r="6" spans="1:8" ht="22.5" customHeight="1">
      <c r="A6" s="6" t="s">
        <v>22</v>
      </c>
      <c r="B6" s="133" t="s">
        <v>31</v>
      </c>
      <c r="C6" s="134"/>
      <c r="D6" s="134"/>
      <c r="E6" s="37" t="s">
        <v>23</v>
      </c>
      <c r="F6" s="27" t="s">
        <v>34</v>
      </c>
      <c r="H6" s="1" t="s">
        <v>37</v>
      </c>
    </row>
    <row r="7" spans="1:8" ht="21.75" customHeight="1">
      <c r="A7" s="6" t="s">
        <v>14</v>
      </c>
      <c r="B7" s="135" t="s">
        <v>621</v>
      </c>
      <c r="C7" s="135"/>
      <c r="D7" s="135"/>
      <c r="E7" s="37" t="s">
        <v>28</v>
      </c>
      <c r="F7" s="38" t="s">
        <v>35</v>
      </c>
    </row>
    <row r="8" spans="1:8">
      <c r="A8" s="6" t="s">
        <v>17</v>
      </c>
      <c r="B8" s="6"/>
      <c r="C8" s="6"/>
      <c r="D8" s="5"/>
      <c r="E8" s="37"/>
      <c r="F8" s="8" t="s">
        <v>29</v>
      </c>
    </row>
    <row r="9" spans="1:8" ht="13.5" thickBot="1">
      <c r="A9" s="6" t="s">
        <v>32</v>
      </c>
      <c r="B9" s="6"/>
      <c r="C9" s="16"/>
      <c r="D9" s="5"/>
      <c r="E9" s="37" t="s">
        <v>7</v>
      </c>
      <c r="F9" s="9" t="s">
        <v>0</v>
      </c>
      <c r="H9" s="1" t="s">
        <v>38</v>
      </c>
    </row>
    <row r="10" spans="1:8" ht="20.25" customHeight="1" thickBot="1">
      <c r="A10" s="136" t="s">
        <v>20</v>
      </c>
      <c r="B10" s="136"/>
      <c r="C10" s="136"/>
      <c r="D10" s="136"/>
      <c r="E10" s="26"/>
      <c r="F10" s="11"/>
    </row>
    <row r="11" spans="1:8" ht="4.3499999999999996" customHeight="1">
      <c r="A11" s="119" t="s">
        <v>4</v>
      </c>
      <c r="B11" s="122" t="s">
        <v>11</v>
      </c>
      <c r="C11" s="122" t="s">
        <v>24</v>
      </c>
      <c r="D11" s="125" t="s">
        <v>18</v>
      </c>
      <c r="E11" s="125" t="s">
        <v>12</v>
      </c>
      <c r="F11" s="128" t="s">
        <v>15</v>
      </c>
    </row>
    <row r="12" spans="1:8" ht="3.6" customHeight="1">
      <c r="A12" s="120"/>
      <c r="B12" s="123"/>
      <c r="C12" s="123"/>
      <c r="D12" s="126"/>
      <c r="E12" s="126"/>
      <c r="F12" s="129"/>
    </row>
    <row r="13" spans="1:8" ht="3" customHeight="1">
      <c r="A13" s="120"/>
      <c r="B13" s="123"/>
      <c r="C13" s="123"/>
      <c r="D13" s="126"/>
      <c r="E13" s="126"/>
      <c r="F13" s="129"/>
    </row>
    <row r="14" spans="1:8" ht="3" customHeight="1">
      <c r="A14" s="120"/>
      <c r="B14" s="123"/>
      <c r="C14" s="123"/>
      <c r="D14" s="126"/>
      <c r="E14" s="126"/>
      <c r="F14" s="129"/>
    </row>
    <row r="15" spans="1:8" ht="3" customHeight="1">
      <c r="A15" s="120"/>
      <c r="B15" s="123"/>
      <c r="C15" s="123"/>
      <c r="D15" s="126"/>
      <c r="E15" s="126"/>
      <c r="F15" s="129"/>
    </row>
    <row r="16" spans="1:8" ht="3" customHeight="1">
      <c r="A16" s="120"/>
      <c r="B16" s="123"/>
      <c r="C16" s="123"/>
      <c r="D16" s="126"/>
      <c r="E16" s="126"/>
      <c r="F16" s="129"/>
    </row>
    <row r="17" spans="1:6" ht="23.45" customHeight="1">
      <c r="A17" s="121"/>
      <c r="B17" s="124"/>
      <c r="C17" s="124"/>
      <c r="D17" s="127"/>
      <c r="E17" s="127"/>
      <c r="F17" s="130"/>
    </row>
    <row r="18" spans="1:6" ht="12.6" customHeight="1" thickBot="1">
      <c r="A18" s="18">
        <v>1</v>
      </c>
      <c r="B18" s="19">
        <v>2</v>
      </c>
      <c r="C18" s="24">
        <v>3</v>
      </c>
      <c r="D18" s="20" t="s">
        <v>1</v>
      </c>
      <c r="E18" s="36" t="s">
        <v>2</v>
      </c>
      <c r="F18" s="21" t="s">
        <v>13</v>
      </c>
    </row>
    <row r="19" spans="1:6">
      <c r="A19" s="42" t="s">
        <v>5</v>
      </c>
      <c r="B19" s="39" t="s">
        <v>10</v>
      </c>
      <c r="C19" s="77" t="s">
        <v>40</v>
      </c>
      <c r="D19" s="41">
        <v>184645344.63999999</v>
      </c>
      <c r="E19" s="40">
        <v>68172476.900000006</v>
      </c>
      <c r="F19" s="41">
        <f>IF(OR(D19="-",E19=D19),"-",D19-IF(E19="-",0,E19))</f>
        <v>116472867.73999998</v>
      </c>
    </row>
    <row r="20" spans="1:6">
      <c r="A20" s="49" t="s">
        <v>41</v>
      </c>
      <c r="B20" s="43"/>
      <c r="C20" s="78"/>
      <c r="D20" s="45"/>
      <c r="E20" s="45"/>
      <c r="F20" s="47"/>
    </row>
    <row r="21" spans="1:6">
      <c r="A21" s="50" t="s">
        <v>42</v>
      </c>
      <c r="B21" s="44" t="s">
        <v>10</v>
      </c>
      <c r="C21" s="79" t="s">
        <v>43</v>
      </c>
      <c r="D21" s="46">
        <v>111692088.37</v>
      </c>
      <c r="E21" s="46">
        <v>46855482.219999999</v>
      </c>
      <c r="F21" s="48">
        <f t="shared" ref="F21:F52" si="0">IF(OR(D21="-",E21=D21),"-",D21-IF(E21="-",0,E21))</f>
        <v>64836606.150000006</v>
      </c>
    </row>
    <row r="22" spans="1:6">
      <c r="A22" s="50" t="s">
        <v>44</v>
      </c>
      <c r="B22" s="44" t="s">
        <v>10</v>
      </c>
      <c r="C22" s="79" t="s">
        <v>45</v>
      </c>
      <c r="D22" s="46">
        <v>38821000</v>
      </c>
      <c r="E22" s="46">
        <v>18922208.59</v>
      </c>
      <c r="F22" s="48">
        <f t="shared" si="0"/>
        <v>19898791.41</v>
      </c>
    </row>
    <row r="23" spans="1:6">
      <c r="A23" s="50" t="s">
        <v>46</v>
      </c>
      <c r="B23" s="44" t="s">
        <v>10</v>
      </c>
      <c r="C23" s="79" t="s">
        <v>47</v>
      </c>
      <c r="D23" s="46">
        <v>38821000</v>
      </c>
      <c r="E23" s="46">
        <v>18922208.59</v>
      </c>
      <c r="F23" s="48">
        <f t="shared" si="0"/>
        <v>19898791.41</v>
      </c>
    </row>
    <row r="24" spans="1:6" ht="67.5">
      <c r="A24" s="97" t="s">
        <v>48</v>
      </c>
      <c r="B24" s="44" t="s">
        <v>10</v>
      </c>
      <c r="C24" s="79" t="s">
        <v>49</v>
      </c>
      <c r="D24" s="46">
        <v>38621000</v>
      </c>
      <c r="E24" s="46">
        <v>18886723.129999999</v>
      </c>
      <c r="F24" s="48">
        <f t="shared" si="0"/>
        <v>19734276.870000001</v>
      </c>
    </row>
    <row r="25" spans="1:6" ht="90">
      <c r="A25" s="97" t="s">
        <v>50</v>
      </c>
      <c r="B25" s="44" t="s">
        <v>10</v>
      </c>
      <c r="C25" s="79" t="s">
        <v>51</v>
      </c>
      <c r="D25" s="46">
        <v>38621000</v>
      </c>
      <c r="E25" s="46">
        <v>18723809.52</v>
      </c>
      <c r="F25" s="48">
        <f t="shared" si="0"/>
        <v>19897190.48</v>
      </c>
    </row>
    <row r="26" spans="1:6" ht="67.5">
      <c r="A26" s="97" t="s">
        <v>52</v>
      </c>
      <c r="B26" s="44" t="s">
        <v>10</v>
      </c>
      <c r="C26" s="79" t="s">
        <v>53</v>
      </c>
      <c r="D26" s="46" t="s">
        <v>54</v>
      </c>
      <c r="E26" s="46">
        <v>87533.55</v>
      </c>
      <c r="F26" s="48" t="str">
        <f t="shared" si="0"/>
        <v>-</v>
      </c>
    </row>
    <row r="27" spans="1:6" ht="90">
      <c r="A27" s="97" t="s">
        <v>55</v>
      </c>
      <c r="B27" s="44" t="s">
        <v>10</v>
      </c>
      <c r="C27" s="79" t="s">
        <v>56</v>
      </c>
      <c r="D27" s="46" t="s">
        <v>54</v>
      </c>
      <c r="E27" s="46">
        <v>75359.570000000007</v>
      </c>
      <c r="F27" s="48" t="str">
        <f t="shared" si="0"/>
        <v>-</v>
      </c>
    </row>
    <row r="28" spans="1:6" ht="67.5">
      <c r="A28" s="97" t="s">
        <v>57</v>
      </c>
      <c r="B28" s="44" t="s">
        <v>10</v>
      </c>
      <c r="C28" s="79" t="s">
        <v>58</v>
      </c>
      <c r="D28" s="46" t="s">
        <v>54</v>
      </c>
      <c r="E28" s="46">
        <v>20.49</v>
      </c>
      <c r="F28" s="48" t="str">
        <f t="shared" si="0"/>
        <v>-</v>
      </c>
    </row>
    <row r="29" spans="1:6" ht="101.25">
      <c r="A29" s="97" t="s">
        <v>59</v>
      </c>
      <c r="B29" s="44" t="s">
        <v>10</v>
      </c>
      <c r="C29" s="79" t="s">
        <v>60</v>
      </c>
      <c r="D29" s="46">
        <v>100000</v>
      </c>
      <c r="E29" s="46">
        <v>15277.72</v>
      </c>
      <c r="F29" s="48">
        <f t="shared" si="0"/>
        <v>84722.28</v>
      </c>
    </row>
    <row r="30" spans="1:6" ht="123.75">
      <c r="A30" s="97" t="s">
        <v>61</v>
      </c>
      <c r="B30" s="44" t="s">
        <v>10</v>
      </c>
      <c r="C30" s="79" t="s">
        <v>62</v>
      </c>
      <c r="D30" s="46">
        <v>100000</v>
      </c>
      <c r="E30" s="46">
        <v>15270.84</v>
      </c>
      <c r="F30" s="48">
        <f t="shared" si="0"/>
        <v>84729.16</v>
      </c>
    </row>
    <row r="31" spans="1:6" ht="112.5">
      <c r="A31" s="97" t="s">
        <v>63</v>
      </c>
      <c r="B31" s="44" t="s">
        <v>10</v>
      </c>
      <c r="C31" s="79" t="s">
        <v>64</v>
      </c>
      <c r="D31" s="46" t="s">
        <v>54</v>
      </c>
      <c r="E31" s="46">
        <v>6.88</v>
      </c>
      <c r="F31" s="48" t="str">
        <f t="shared" si="0"/>
        <v>-</v>
      </c>
    </row>
    <row r="32" spans="1:6" ht="33.75">
      <c r="A32" s="50" t="s">
        <v>65</v>
      </c>
      <c r="B32" s="44" t="s">
        <v>10</v>
      </c>
      <c r="C32" s="79" t="s">
        <v>66</v>
      </c>
      <c r="D32" s="46">
        <v>100000</v>
      </c>
      <c r="E32" s="46">
        <v>20207.740000000002</v>
      </c>
      <c r="F32" s="48">
        <f t="shared" si="0"/>
        <v>79792.259999999995</v>
      </c>
    </row>
    <row r="33" spans="1:6" ht="67.5">
      <c r="A33" s="50" t="s">
        <v>67</v>
      </c>
      <c r="B33" s="44" t="s">
        <v>10</v>
      </c>
      <c r="C33" s="79" t="s">
        <v>68</v>
      </c>
      <c r="D33" s="46">
        <v>100000</v>
      </c>
      <c r="E33" s="46">
        <v>6132.7</v>
      </c>
      <c r="F33" s="48">
        <f t="shared" si="0"/>
        <v>93867.3</v>
      </c>
    </row>
    <row r="34" spans="1:6" ht="45">
      <c r="A34" s="50" t="s">
        <v>69</v>
      </c>
      <c r="B34" s="44" t="s">
        <v>10</v>
      </c>
      <c r="C34" s="79" t="s">
        <v>70</v>
      </c>
      <c r="D34" s="46" t="s">
        <v>54</v>
      </c>
      <c r="E34" s="46">
        <v>9173.52</v>
      </c>
      <c r="F34" s="48" t="str">
        <f t="shared" si="0"/>
        <v>-</v>
      </c>
    </row>
    <row r="35" spans="1:6" ht="67.5">
      <c r="A35" s="50" t="s">
        <v>71</v>
      </c>
      <c r="B35" s="44" t="s">
        <v>10</v>
      </c>
      <c r="C35" s="79" t="s">
        <v>72</v>
      </c>
      <c r="D35" s="46" t="s">
        <v>54</v>
      </c>
      <c r="E35" s="46">
        <v>4901.5200000000004</v>
      </c>
      <c r="F35" s="48" t="str">
        <f t="shared" si="0"/>
        <v>-</v>
      </c>
    </row>
    <row r="36" spans="1:6" ht="33.75">
      <c r="A36" s="50" t="s">
        <v>73</v>
      </c>
      <c r="B36" s="44" t="s">
        <v>10</v>
      </c>
      <c r="C36" s="79" t="s">
        <v>74</v>
      </c>
      <c r="D36" s="46">
        <v>1735373.75</v>
      </c>
      <c r="E36" s="46">
        <v>978898.81</v>
      </c>
      <c r="F36" s="48">
        <f t="shared" si="0"/>
        <v>756474.94</v>
      </c>
    </row>
    <row r="37" spans="1:6" ht="22.5">
      <c r="A37" s="50" t="s">
        <v>75</v>
      </c>
      <c r="B37" s="44" t="s">
        <v>10</v>
      </c>
      <c r="C37" s="79" t="s">
        <v>76</v>
      </c>
      <c r="D37" s="46">
        <v>1735373.75</v>
      </c>
      <c r="E37" s="46">
        <v>978898.81</v>
      </c>
      <c r="F37" s="48">
        <f t="shared" si="0"/>
        <v>756474.94</v>
      </c>
    </row>
    <row r="38" spans="1:6" ht="67.5">
      <c r="A38" s="50" t="s">
        <v>77</v>
      </c>
      <c r="B38" s="44" t="s">
        <v>10</v>
      </c>
      <c r="C38" s="79" t="s">
        <v>78</v>
      </c>
      <c r="D38" s="46">
        <v>615755.93000000005</v>
      </c>
      <c r="E38" s="46">
        <v>332939.08</v>
      </c>
      <c r="F38" s="48">
        <f t="shared" si="0"/>
        <v>282816.85000000003</v>
      </c>
    </row>
    <row r="39" spans="1:6" ht="78.75">
      <c r="A39" s="97" t="s">
        <v>79</v>
      </c>
      <c r="B39" s="44" t="s">
        <v>10</v>
      </c>
      <c r="C39" s="79" t="s">
        <v>80</v>
      </c>
      <c r="D39" s="46">
        <v>9354.07</v>
      </c>
      <c r="E39" s="46">
        <v>5488.97</v>
      </c>
      <c r="F39" s="48">
        <f t="shared" si="0"/>
        <v>3865.0999999999995</v>
      </c>
    </row>
    <row r="40" spans="1:6" ht="67.5">
      <c r="A40" s="50" t="s">
        <v>81</v>
      </c>
      <c r="B40" s="44" t="s">
        <v>10</v>
      </c>
      <c r="C40" s="79" t="s">
        <v>82</v>
      </c>
      <c r="D40" s="46">
        <v>1110263.75</v>
      </c>
      <c r="E40" s="46">
        <v>692877.29</v>
      </c>
      <c r="F40" s="48">
        <f t="shared" si="0"/>
        <v>417386.45999999996</v>
      </c>
    </row>
    <row r="41" spans="1:6" ht="67.5">
      <c r="A41" s="50" t="s">
        <v>83</v>
      </c>
      <c r="B41" s="44" t="s">
        <v>10</v>
      </c>
      <c r="C41" s="79" t="s">
        <v>84</v>
      </c>
      <c r="D41" s="46" t="s">
        <v>54</v>
      </c>
      <c r="E41" s="46">
        <v>-52406.53</v>
      </c>
      <c r="F41" s="48" t="str">
        <f t="shared" si="0"/>
        <v>-</v>
      </c>
    </row>
    <row r="42" spans="1:6">
      <c r="A42" s="50" t="s">
        <v>85</v>
      </c>
      <c r="B42" s="44" t="s">
        <v>10</v>
      </c>
      <c r="C42" s="79" t="s">
        <v>86</v>
      </c>
      <c r="D42" s="46">
        <v>52000</v>
      </c>
      <c r="E42" s="46">
        <v>15662</v>
      </c>
      <c r="F42" s="48">
        <f t="shared" si="0"/>
        <v>36338</v>
      </c>
    </row>
    <row r="43" spans="1:6">
      <c r="A43" s="50" t="s">
        <v>87</v>
      </c>
      <c r="B43" s="44" t="s">
        <v>10</v>
      </c>
      <c r="C43" s="79" t="s">
        <v>88</v>
      </c>
      <c r="D43" s="46">
        <v>52000</v>
      </c>
      <c r="E43" s="46">
        <v>15662</v>
      </c>
      <c r="F43" s="48">
        <f t="shared" si="0"/>
        <v>36338</v>
      </c>
    </row>
    <row r="44" spans="1:6">
      <c r="A44" s="50" t="s">
        <v>87</v>
      </c>
      <c r="B44" s="44" t="s">
        <v>10</v>
      </c>
      <c r="C44" s="79" t="s">
        <v>89</v>
      </c>
      <c r="D44" s="46">
        <v>52000</v>
      </c>
      <c r="E44" s="46">
        <v>15662</v>
      </c>
      <c r="F44" s="48">
        <f t="shared" si="0"/>
        <v>36338</v>
      </c>
    </row>
    <row r="45" spans="1:6" ht="45">
      <c r="A45" s="50" t="s">
        <v>90</v>
      </c>
      <c r="B45" s="44" t="s">
        <v>10</v>
      </c>
      <c r="C45" s="79" t="s">
        <v>91</v>
      </c>
      <c r="D45" s="46">
        <v>52000</v>
      </c>
      <c r="E45" s="46">
        <v>15612</v>
      </c>
      <c r="F45" s="48">
        <f t="shared" si="0"/>
        <v>36388</v>
      </c>
    </row>
    <row r="46" spans="1:6" ht="22.5">
      <c r="A46" s="50" t="s">
        <v>92</v>
      </c>
      <c r="B46" s="44" t="s">
        <v>10</v>
      </c>
      <c r="C46" s="79" t="s">
        <v>93</v>
      </c>
      <c r="D46" s="46" t="s">
        <v>54</v>
      </c>
      <c r="E46" s="46">
        <v>50</v>
      </c>
      <c r="F46" s="48" t="str">
        <f t="shared" si="0"/>
        <v>-</v>
      </c>
    </row>
    <row r="47" spans="1:6">
      <c r="A47" s="50" t="s">
        <v>94</v>
      </c>
      <c r="B47" s="44" t="s">
        <v>10</v>
      </c>
      <c r="C47" s="79" t="s">
        <v>95</v>
      </c>
      <c r="D47" s="46">
        <v>26697400</v>
      </c>
      <c r="E47" s="46">
        <v>8403045.1500000004</v>
      </c>
      <c r="F47" s="48">
        <f t="shared" si="0"/>
        <v>18294354.850000001</v>
      </c>
    </row>
    <row r="48" spans="1:6">
      <c r="A48" s="50" t="s">
        <v>96</v>
      </c>
      <c r="B48" s="44" t="s">
        <v>10</v>
      </c>
      <c r="C48" s="79" t="s">
        <v>97</v>
      </c>
      <c r="D48" s="46">
        <v>1397400</v>
      </c>
      <c r="E48" s="46">
        <v>85454.85</v>
      </c>
      <c r="F48" s="48">
        <f t="shared" si="0"/>
        <v>1311945.1499999999</v>
      </c>
    </row>
    <row r="49" spans="1:6" ht="33.75">
      <c r="A49" s="50" t="s">
        <v>98</v>
      </c>
      <c r="B49" s="44" t="s">
        <v>10</v>
      </c>
      <c r="C49" s="79" t="s">
        <v>99</v>
      </c>
      <c r="D49" s="46">
        <v>1397400</v>
      </c>
      <c r="E49" s="46">
        <v>85454.85</v>
      </c>
      <c r="F49" s="48">
        <f t="shared" si="0"/>
        <v>1311945.1499999999</v>
      </c>
    </row>
    <row r="50" spans="1:6" ht="67.5">
      <c r="A50" s="50" t="s">
        <v>100</v>
      </c>
      <c r="B50" s="44" t="s">
        <v>10</v>
      </c>
      <c r="C50" s="79" t="s">
        <v>101</v>
      </c>
      <c r="D50" s="46">
        <v>1397400</v>
      </c>
      <c r="E50" s="46">
        <v>72256.38</v>
      </c>
      <c r="F50" s="48">
        <f t="shared" si="0"/>
        <v>1325143.6200000001</v>
      </c>
    </row>
    <row r="51" spans="1:6" ht="45">
      <c r="A51" s="50" t="s">
        <v>102</v>
      </c>
      <c r="B51" s="44" t="s">
        <v>10</v>
      </c>
      <c r="C51" s="79" t="s">
        <v>103</v>
      </c>
      <c r="D51" s="46" t="s">
        <v>54</v>
      </c>
      <c r="E51" s="46">
        <v>13198.47</v>
      </c>
      <c r="F51" s="48" t="str">
        <f t="shared" si="0"/>
        <v>-</v>
      </c>
    </row>
    <row r="52" spans="1:6">
      <c r="A52" s="50" t="s">
        <v>104</v>
      </c>
      <c r="B52" s="44" t="s">
        <v>10</v>
      </c>
      <c r="C52" s="79" t="s">
        <v>105</v>
      </c>
      <c r="D52" s="46">
        <v>25300000</v>
      </c>
      <c r="E52" s="46">
        <v>8317590.2999999998</v>
      </c>
      <c r="F52" s="48">
        <f t="shared" si="0"/>
        <v>16982409.699999999</v>
      </c>
    </row>
    <row r="53" spans="1:6">
      <c r="A53" s="50" t="s">
        <v>106</v>
      </c>
      <c r="B53" s="44" t="s">
        <v>10</v>
      </c>
      <c r="C53" s="79" t="s">
        <v>107</v>
      </c>
      <c r="D53" s="46">
        <v>24000000</v>
      </c>
      <c r="E53" s="46">
        <v>8279549.5700000003</v>
      </c>
      <c r="F53" s="48">
        <f t="shared" ref="F53:F84" si="1">IF(OR(D53="-",E53=D53),"-",D53-IF(E53="-",0,E53))</f>
        <v>15720450.43</v>
      </c>
    </row>
    <row r="54" spans="1:6" ht="33.75">
      <c r="A54" s="50" t="s">
        <v>108</v>
      </c>
      <c r="B54" s="44" t="s">
        <v>10</v>
      </c>
      <c r="C54" s="79" t="s">
        <v>109</v>
      </c>
      <c r="D54" s="46">
        <v>24000000</v>
      </c>
      <c r="E54" s="46">
        <v>8279549.5700000003</v>
      </c>
      <c r="F54" s="48">
        <f t="shared" si="1"/>
        <v>15720450.43</v>
      </c>
    </row>
    <row r="55" spans="1:6">
      <c r="A55" s="50" t="s">
        <v>110</v>
      </c>
      <c r="B55" s="44" t="s">
        <v>10</v>
      </c>
      <c r="C55" s="79" t="s">
        <v>111</v>
      </c>
      <c r="D55" s="46">
        <v>1300000</v>
      </c>
      <c r="E55" s="46">
        <v>38040.730000000003</v>
      </c>
      <c r="F55" s="48">
        <f t="shared" si="1"/>
        <v>1261959.27</v>
      </c>
    </row>
    <row r="56" spans="1:6" ht="33.75">
      <c r="A56" s="50" t="s">
        <v>112</v>
      </c>
      <c r="B56" s="44" t="s">
        <v>10</v>
      </c>
      <c r="C56" s="79" t="s">
        <v>113</v>
      </c>
      <c r="D56" s="46">
        <v>1300000</v>
      </c>
      <c r="E56" s="46">
        <v>38040.730000000003</v>
      </c>
      <c r="F56" s="48">
        <f t="shared" si="1"/>
        <v>1261959.27</v>
      </c>
    </row>
    <row r="57" spans="1:6">
      <c r="A57" s="50" t="s">
        <v>114</v>
      </c>
      <c r="B57" s="44" t="s">
        <v>10</v>
      </c>
      <c r="C57" s="79" t="s">
        <v>115</v>
      </c>
      <c r="D57" s="46">
        <v>63000</v>
      </c>
      <c r="E57" s="46">
        <v>21400</v>
      </c>
      <c r="F57" s="48">
        <f t="shared" si="1"/>
        <v>41600</v>
      </c>
    </row>
    <row r="58" spans="1:6" ht="33.75">
      <c r="A58" s="50" t="s">
        <v>116</v>
      </c>
      <c r="B58" s="44" t="s">
        <v>10</v>
      </c>
      <c r="C58" s="79" t="s">
        <v>117</v>
      </c>
      <c r="D58" s="46">
        <v>63000</v>
      </c>
      <c r="E58" s="46">
        <v>21400</v>
      </c>
      <c r="F58" s="48">
        <f t="shared" si="1"/>
        <v>41600</v>
      </c>
    </row>
    <row r="59" spans="1:6" ht="56.25">
      <c r="A59" s="50" t="s">
        <v>118</v>
      </c>
      <c r="B59" s="44" t="s">
        <v>10</v>
      </c>
      <c r="C59" s="79" t="s">
        <v>119</v>
      </c>
      <c r="D59" s="46">
        <v>63000</v>
      </c>
      <c r="E59" s="46">
        <v>21400</v>
      </c>
      <c r="F59" s="48">
        <f t="shared" si="1"/>
        <v>41600</v>
      </c>
    </row>
    <row r="60" spans="1:6" ht="67.5">
      <c r="A60" s="97" t="s">
        <v>120</v>
      </c>
      <c r="B60" s="44" t="s">
        <v>10</v>
      </c>
      <c r="C60" s="79" t="s">
        <v>121</v>
      </c>
      <c r="D60" s="46">
        <v>63000</v>
      </c>
      <c r="E60" s="46">
        <v>21400</v>
      </c>
      <c r="F60" s="48">
        <f t="shared" si="1"/>
        <v>41600</v>
      </c>
    </row>
    <row r="61" spans="1:6" ht="67.5">
      <c r="A61" s="97" t="s">
        <v>120</v>
      </c>
      <c r="B61" s="44" t="s">
        <v>10</v>
      </c>
      <c r="C61" s="79" t="s">
        <v>122</v>
      </c>
      <c r="D61" s="46">
        <v>63000</v>
      </c>
      <c r="E61" s="46">
        <v>21400</v>
      </c>
      <c r="F61" s="48">
        <f t="shared" si="1"/>
        <v>41600</v>
      </c>
    </row>
    <row r="62" spans="1:6" ht="33.75">
      <c r="A62" s="50" t="s">
        <v>123</v>
      </c>
      <c r="B62" s="44" t="s">
        <v>10</v>
      </c>
      <c r="C62" s="79" t="s">
        <v>124</v>
      </c>
      <c r="D62" s="46">
        <v>37067756.859999999</v>
      </c>
      <c r="E62" s="46">
        <v>14877605.300000001</v>
      </c>
      <c r="F62" s="48">
        <f t="shared" si="1"/>
        <v>22190151.559999999</v>
      </c>
    </row>
    <row r="63" spans="1:6" ht="67.5">
      <c r="A63" s="50" t="s">
        <v>125</v>
      </c>
      <c r="B63" s="44" t="s">
        <v>10</v>
      </c>
      <c r="C63" s="79" t="s">
        <v>126</v>
      </c>
      <c r="D63" s="46">
        <v>2893500</v>
      </c>
      <c r="E63" s="46">
        <v>24600</v>
      </c>
      <c r="F63" s="48">
        <f t="shared" si="1"/>
        <v>2868900</v>
      </c>
    </row>
    <row r="64" spans="1:6" ht="45">
      <c r="A64" s="50" t="s">
        <v>127</v>
      </c>
      <c r="B64" s="44" t="s">
        <v>10</v>
      </c>
      <c r="C64" s="79" t="s">
        <v>128</v>
      </c>
      <c r="D64" s="46">
        <v>2893500</v>
      </c>
      <c r="E64" s="46">
        <v>24600</v>
      </c>
      <c r="F64" s="48">
        <f t="shared" si="1"/>
        <v>2868900</v>
      </c>
    </row>
    <row r="65" spans="1:6" ht="78.75">
      <c r="A65" s="97" t="s">
        <v>129</v>
      </c>
      <c r="B65" s="44" t="s">
        <v>10</v>
      </c>
      <c r="C65" s="79" t="s">
        <v>130</v>
      </c>
      <c r="D65" s="46">
        <v>30282381.859999999</v>
      </c>
      <c r="E65" s="46">
        <v>13413586.869999999</v>
      </c>
      <c r="F65" s="48">
        <f t="shared" si="1"/>
        <v>16868794.990000002</v>
      </c>
    </row>
    <row r="66" spans="1:6" ht="56.25">
      <c r="A66" s="50" t="s">
        <v>131</v>
      </c>
      <c r="B66" s="44" t="s">
        <v>10</v>
      </c>
      <c r="C66" s="79" t="s">
        <v>132</v>
      </c>
      <c r="D66" s="46">
        <v>16916500</v>
      </c>
      <c r="E66" s="46">
        <v>8115217.6399999997</v>
      </c>
      <c r="F66" s="48">
        <f t="shared" si="1"/>
        <v>8801282.3599999994</v>
      </c>
    </row>
    <row r="67" spans="1:6" ht="67.5">
      <c r="A67" s="97" t="s">
        <v>133</v>
      </c>
      <c r="B67" s="44" t="s">
        <v>10</v>
      </c>
      <c r="C67" s="79" t="s">
        <v>134</v>
      </c>
      <c r="D67" s="46">
        <v>16916500</v>
      </c>
      <c r="E67" s="46">
        <v>8115217.6399999997</v>
      </c>
      <c r="F67" s="48">
        <f t="shared" si="1"/>
        <v>8801282.3599999994</v>
      </c>
    </row>
    <row r="68" spans="1:6" ht="67.5">
      <c r="A68" s="97" t="s">
        <v>135</v>
      </c>
      <c r="B68" s="44" t="s">
        <v>10</v>
      </c>
      <c r="C68" s="79" t="s">
        <v>136</v>
      </c>
      <c r="D68" s="46">
        <v>1600000</v>
      </c>
      <c r="E68" s="46">
        <v>880439.19</v>
      </c>
      <c r="F68" s="48">
        <f t="shared" si="1"/>
        <v>719560.81</v>
      </c>
    </row>
    <row r="69" spans="1:6" ht="67.5">
      <c r="A69" s="50" t="s">
        <v>137</v>
      </c>
      <c r="B69" s="44" t="s">
        <v>10</v>
      </c>
      <c r="C69" s="79" t="s">
        <v>138</v>
      </c>
      <c r="D69" s="46">
        <v>1600000</v>
      </c>
      <c r="E69" s="46">
        <v>880439.19</v>
      </c>
      <c r="F69" s="48">
        <f t="shared" si="1"/>
        <v>719560.81</v>
      </c>
    </row>
    <row r="70" spans="1:6" ht="67.5">
      <c r="A70" s="97" t="s">
        <v>139</v>
      </c>
      <c r="B70" s="44" t="s">
        <v>10</v>
      </c>
      <c r="C70" s="79" t="s">
        <v>140</v>
      </c>
      <c r="D70" s="46">
        <v>65881.86</v>
      </c>
      <c r="E70" s="46">
        <v>38754.68</v>
      </c>
      <c r="F70" s="48">
        <f t="shared" si="1"/>
        <v>27127.18</v>
      </c>
    </row>
    <row r="71" spans="1:6" ht="56.25">
      <c r="A71" s="50" t="s">
        <v>141</v>
      </c>
      <c r="B71" s="44" t="s">
        <v>10</v>
      </c>
      <c r="C71" s="79" t="s">
        <v>142</v>
      </c>
      <c r="D71" s="46">
        <v>65881.86</v>
      </c>
      <c r="E71" s="46">
        <v>38754.68</v>
      </c>
      <c r="F71" s="48">
        <f t="shared" si="1"/>
        <v>27127.18</v>
      </c>
    </row>
    <row r="72" spans="1:6" ht="33.75">
      <c r="A72" s="50" t="s">
        <v>143</v>
      </c>
      <c r="B72" s="44" t="s">
        <v>10</v>
      </c>
      <c r="C72" s="79" t="s">
        <v>144</v>
      </c>
      <c r="D72" s="46">
        <v>11700000</v>
      </c>
      <c r="E72" s="46">
        <v>4379175.3600000003</v>
      </c>
      <c r="F72" s="48">
        <f t="shared" si="1"/>
        <v>7320824.6399999997</v>
      </c>
    </row>
    <row r="73" spans="1:6" ht="33.75">
      <c r="A73" s="50" t="s">
        <v>145</v>
      </c>
      <c r="B73" s="44" t="s">
        <v>10</v>
      </c>
      <c r="C73" s="79" t="s">
        <v>146</v>
      </c>
      <c r="D73" s="46">
        <v>11700000</v>
      </c>
      <c r="E73" s="46">
        <v>4379175.3600000003</v>
      </c>
      <c r="F73" s="48">
        <f t="shared" si="1"/>
        <v>7320824.6399999997</v>
      </c>
    </row>
    <row r="74" spans="1:6" ht="22.5">
      <c r="A74" s="50" t="s">
        <v>147</v>
      </c>
      <c r="B74" s="44" t="s">
        <v>10</v>
      </c>
      <c r="C74" s="79" t="s">
        <v>148</v>
      </c>
      <c r="D74" s="46">
        <v>1801875</v>
      </c>
      <c r="E74" s="46" t="s">
        <v>54</v>
      </c>
      <c r="F74" s="48">
        <f t="shared" si="1"/>
        <v>1801875</v>
      </c>
    </row>
    <row r="75" spans="1:6" ht="45">
      <c r="A75" s="50" t="s">
        <v>149</v>
      </c>
      <c r="B75" s="44" t="s">
        <v>10</v>
      </c>
      <c r="C75" s="79" t="s">
        <v>150</v>
      </c>
      <c r="D75" s="46">
        <v>1801875</v>
      </c>
      <c r="E75" s="46" t="s">
        <v>54</v>
      </c>
      <c r="F75" s="48">
        <f t="shared" si="1"/>
        <v>1801875</v>
      </c>
    </row>
    <row r="76" spans="1:6" ht="45">
      <c r="A76" s="50" t="s">
        <v>151</v>
      </c>
      <c r="B76" s="44" t="s">
        <v>10</v>
      </c>
      <c r="C76" s="79" t="s">
        <v>152</v>
      </c>
      <c r="D76" s="46">
        <v>1801875</v>
      </c>
      <c r="E76" s="46" t="s">
        <v>54</v>
      </c>
      <c r="F76" s="48">
        <f t="shared" si="1"/>
        <v>1801875</v>
      </c>
    </row>
    <row r="77" spans="1:6" ht="67.5">
      <c r="A77" s="97" t="s">
        <v>153</v>
      </c>
      <c r="B77" s="44" t="s">
        <v>10</v>
      </c>
      <c r="C77" s="79" t="s">
        <v>154</v>
      </c>
      <c r="D77" s="46">
        <v>2090000</v>
      </c>
      <c r="E77" s="46">
        <v>1439418.43</v>
      </c>
      <c r="F77" s="48">
        <f t="shared" si="1"/>
        <v>650581.57000000007</v>
      </c>
    </row>
    <row r="78" spans="1:6" ht="67.5">
      <c r="A78" s="97" t="s">
        <v>155</v>
      </c>
      <c r="B78" s="44" t="s">
        <v>10</v>
      </c>
      <c r="C78" s="79" t="s">
        <v>156</v>
      </c>
      <c r="D78" s="46">
        <v>2090000</v>
      </c>
      <c r="E78" s="46">
        <v>1439418.43</v>
      </c>
      <c r="F78" s="48">
        <f t="shared" si="1"/>
        <v>650581.57000000007</v>
      </c>
    </row>
    <row r="79" spans="1:6" ht="67.5">
      <c r="A79" s="50" t="s">
        <v>157</v>
      </c>
      <c r="B79" s="44" t="s">
        <v>10</v>
      </c>
      <c r="C79" s="79" t="s">
        <v>158</v>
      </c>
      <c r="D79" s="46">
        <v>2090000</v>
      </c>
      <c r="E79" s="46">
        <v>1439418.43</v>
      </c>
      <c r="F79" s="48">
        <f t="shared" si="1"/>
        <v>650581.57000000007</v>
      </c>
    </row>
    <row r="80" spans="1:6" ht="22.5">
      <c r="A80" s="50" t="s">
        <v>159</v>
      </c>
      <c r="B80" s="44" t="s">
        <v>10</v>
      </c>
      <c r="C80" s="79" t="s">
        <v>160</v>
      </c>
      <c r="D80" s="46">
        <v>66341.759999999995</v>
      </c>
      <c r="E80" s="46">
        <v>39621.160000000003</v>
      </c>
      <c r="F80" s="48">
        <f t="shared" si="1"/>
        <v>26720.599999999991</v>
      </c>
    </row>
    <row r="81" spans="1:6">
      <c r="A81" s="50" t="s">
        <v>161</v>
      </c>
      <c r="B81" s="44" t="s">
        <v>10</v>
      </c>
      <c r="C81" s="79" t="s">
        <v>162</v>
      </c>
      <c r="D81" s="46">
        <v>59238.34</v>
      </c>
      <c r="E81" s="46">
        <v>32540.1</v>
      </c>
      <c r="F81" s="48">
        <f t="shared" si="1"/>
        <v>26698.239999999998</v>
      </c>
    </row>
    <row r="82" spans="1:6">
      <c r="A82" s="50" t="s">
        <v>163</v>
      </c>
      <c r="B82" s="44" t="s">
        <v>10</v>
      </c>
      <c r="C82" s="79" t="s">
        <v>164</v>
      </c>
      <c r="D82" s="46">
        <v>59238.34</v>
      </c>
      <c r="E82" s="46">
        <v>32540.1</v>
      </c>
      <c r="F82" s="48">
        <f t="shared" si="1"/>
        <v>26698.239999999998</v>
      </c>
    </row>
    <row r="83" spans="1:6" ht="22.5">
      <c r="A83" s="50" t="s">
        <v>165</v>
      </c>
      <c r="B83" s="44" t="s">
        <v>10</v>
      </c>
      <c r="C83" s="79" t="s">
        <v>166</v>
      </c>
      <c r="D83" s="46">
        <v>59238.34</v>
      </c>
      <c r="E83" s="46">
        <v>32540.1</v>
      </c>
      <c r="F83" s="48">
        <f t="shared" si="1"/>
        <v>26698.239999999998</v>
      </c>
    </row>
    <row r="84" spans="1:6">
      <c r="A84" s="50" t="s">
        <v>167</v>
      </c>
      <c r="B84" s="44" t="s">
        <v>10</v>
      </c>
      <c r="C84" s="79" t="s">
        <v>168</v>
      </c>
      <c r="D84" s="46">
        <v>7103.42</v>
      </c>
      <c r="E84" s="46">
        <v>7081.06</v>
      </c>
      <c r="F84" s="48">
        <f t="shared" si="1"/>
        <v>22.359999999999673</v>
      </c>
    </row>
    <row r="85" spans="1:6">
      <c r="A85" s="50" t="s">
        <v>169</v>
      </c>
      <c r="B85" s="44" t="s">
        <v>10</v>
      </c>
      <c r="C85" s="79" t="s">
        <v>170</v>
      </c>
      <c r="D85" s="46">
        <v>7103.42</v>
      </c>
      <c r="E85" s="46">
        <v>7081.06</v>
      </c>
      <c r="F85" s="48">
        <f t="shared" ref="F85:F116" si="2">IF(OR(D85="-",E85=D85),"-",D85-IF(E85="-",0,E85))</f>
        <v>22.359999999999673</v>
      </c>
    </row>
    <row r="86" spans="1:6" ht="22.5">
      <c r="A86" s="50" t="s">
        <v>171</v>
      </c>
      <c r="B86" s="44" t="s">
        <v>10</v>
      </c>
      <c r="C86" s="79" t="s">
        <v>172</v>
      </c>
      <c r="D86" s="46">
        <v>7103.42</v>
      </c>
      <c r="E86" s="46">
        <v>7081.06</v>
      </c>
      <c r="F86" s="48">
        <f t="shared" si="2"/>
        <v>22.359999999999673</v>
      </c>
    </row>
    <row r="87" spans="1:6" ht="22.5">
      <c r="A87" s="50" t="s">
        <v>173</v>
      </c>
      <c r="B87" s="44" t="s">
        <v>10</v>
      </c>
      <c r="C87" s="79" t="s">
        <v>174</v>
      </c>
      <c r="D87" s="46">
        <v>6833430</v>
      </c>
      <c r="E87" s="46">
        <v>3397528.68</v>
      </c>
      <c r="F87" s="48">
        <f t="shared" si="2"/>
        <v>3435901.32</v>
      </c>
    </row>
    <row r="88" spans="1:6" ht="67.5">
      <c r="A88" s="97" t="s">
        <v>175</v>
      </c>
      <c r="B88" s="44" t="s">
        <v>10</v>
      </c>
      <c r="C88" s="79" t="s">
        <v>176</v>
      </c>
      <c r="D88" s="46">
        <v>6433430</v>
      </c>
      <c r="E88" s="46">
        <v>2628989.44</v>
      </c>
      <c r="F88" s="48">
        <f t="shared" si="2"/>
        <v>3804440.56</v>
      </c>
    </row>
    <row r="89" spans="1:6" ht="78.75">
      <c r="A89" s="97" t="s">
        <v>177</v>
      </c>
      <c r="B89" s="44" t="s">
        <v>10</v>
      </c>
      <c r="C89" s="79" t="s">
        <v>178</v>
      </c>
      <c r="D89" s="46">
        <v>6433430</v>
      </c>
      <c r="E89" s="46">
        <v>2628989.44</v>
      </c>
      <c r="F89" s="48">
        <f t="shared" si="2"/>
        <v>3804440.56</v>
      </c>
    </row>
    <row r="90" spans="1:6" ht="78.75">
      <c r="A90" s="97" t="s">
        <v>179</v>
      </c>
      <c r="B90" s="44" t="s">
        <v>10</v>
      </c>
      <c r="C90" s="79" t="s">
        <v>180</v>
      </c>
      <c r="D90" s="46">
        <v>6433430</v>
      </c>
      <c r="E90" s="46">
        <v>2628989.44</v>
      </c>
      <c r="F90" s="48">
        <f t="shared" si="2"/>
        <v>3804440.56</v>
      </c>
    </row>
    <row r="91" spans="1:6" ht="22.5">
      <c r="A91" s="50" t="s">
        <v>181</v>
      </c>
      <c r="B91" s="44" t="s">
        <v>10</v>
      </c>
      <c r="C91" s="79" t="s">
        <v>182</v>
      </c>
      <c r="D91" s="46">
        <v>400000</v>
      </c>
      <c r="E91" s="46">
        <v>768539.24</v>
      </c>
      <c r="F91" s="48">
        <f t="shared" si="2"/>
        <v>-368539.24</v>
      </c>
    </row>
    <row r="92" spans="1:6" ht="33.75">
      <c r="A92" s="50" t="s">
        <v>183</v>
      </c>
      <c r="B92" s="44" t="s">
        <v>10</v>
      </c>
      <c r="C92" s="79" t="s">
        <v>184</v>
      </c>
      <c r="D92" s="46">
        <v>400000</v>
      </c>
      <c r="E92" s="46">
        <v>768539.24</v>
      </c>
      <c r="F92" s="48">
        <f t="shared" si="2"/>
        <v>-368539.24</v>
      </c>
    </row>
    <row r="93" spans="1:6" ht="45">
      <c r="A93" s="50" t="s">
        <v>185</v>
      </c>
      <c r="B93" s="44" t="s">
        <v>10</v>
      </c>
      <c r="C93" s="79" t="s">
        <v>186</v>
      </c>
      <c r="D93" s="46">
        <v>400000</v>
      </c>
      <c r="E93" s="46">
        <v>768539.24</v>
      </c>
      <c r="F93" s="48">
        <f t="shared" si="2"/>
        <v>-368539.24</v>
      </c>
    </row>
    <row r="94" spans="1:6">
      <c r="A94" s="50" t="s">
        <v>187</v>
      </c>
      <c r="B94" s="44" t="s">
        <v>10</v>
      </c>
      <c r="C94" s="79" t="s">
        <v>188</v>
      </c>
      <c r="D94" s="46">
        <v>202172</v>
      </c>
      <c r="E94" s="46">
        <v>45898.53</v>
      </c>
      <c r="F94" s="48">
        <f t="shared" si="2"/>
        <v>156273.47</v>
      </c>
    </row>
    <row r="95" spans="1:6" ht="22.5">
      <c r="A95" s="50" t="s">
        <v>189</v>
      </c>
      <c r="B95" s="44" t="s">
        <v>10</v>
      </c>
      <c r="C95" s="79" t="s">
        <v>190</v>
      </c>
      <c r="D95" s="46">
        <v>10122</v>
      </c>
      <c r="E95" s="46">
        <v>10122</v>
      </c>
      <c r="F95" s="48" t="str">
        <f t="shared" si="2"/>
        <v>-</v>
      </c>
    </row>
    <row r="96" spans="1:6" ht="45">
      <c r="A96" s="50" t="s">
        <v>191</v>
      </c>
      <c r="B96" s="44" t="s">
        <v>10</v>
      </c>
      <c r="C96" s="79" t="s">
        <v>192</v>
      </c>
      <c r="D96" s="46">
        <v>10122</v>
      </c>
      <c r="E96" s="46">
        <v>10122</v>
      </c>
      <c r="F96" s="48" t="str">
        <f t="shared" si="2"/>
        <v>-</v>
      </c>
    </row>
    <row r="97" spans="1:6" ht="56.25">
      <c r="A97" s="50" t="s">
        <v>193</v>
      </c>
      <c r="B97" s="44" t="s">
        <v>10</v>
      </c>
      <c r="C97" s="79" t="s">
        <v>194</v>
      </c>
      <c r="D97" s="46">
        <v>10122</v>
      </c>
      <c r="E97" s="46">
        <v>10122</v>
      </c>
      <c r="F97" s="48" t="str">
        <f t="shared" si="2"/>
        <v>-</v>
      </c>
    </row>
    <row r="98" spans="1:6" ht="45">
      <c r="A98" s="50" t="s">
        <v>195</v>
      </c>
      <c r="B98" s="44" t="s">
        <v>10</v>
      </c>
      <c r="C98" s="79" t="s">
        <v>196</v>
      </c>
      <c r="D98" s="46">
        <v>92000</v>
      </c>
      <c r="E98" s="46">
        <v>10076.299999999999</v>
      </c>
      <c r="F98" s="48">
        <f t="shared" si="2"/>
        <v>81923.7</v>
      </c>
    </row>
    <row r="99" spans="1:6" ht="56.25">
      <c r="A99" s="50" t="s">
        <v>197</v>
      </c>
      <c r="B99" s="44" t="s">
        <v>10</v>
      </c>
      <c r="C99" s="79" t="s">
        <v>198</v>
      </c>
      <c r="D99" s="46">
        <v>92000</v>
      </c>
      <c r="E99" s="46">
        <v>10076.299999999999</v>
      </c>
      <c r="F99" s="48">
        <f t="shared" si="2"/>
        <v>81923.7</v>
      </c>
    </row>
    <row r="100" spans="1:6" ht="22.5">
      <c r="A100" s="50" t="s">
        <v>199</v>
      </c>
      <c r="B100" s="44" t="s">
        <v>10</v>
      </c>
      <c r="C100" s="79" t="s">
        <v>200</v>
      </c>
      <c r="D100" s="46">
        <v>100050</v>
      </c>
      <c r="E100" s="46">
        <v>25700.23</v>
      </c>
      <c r="F100" s="48">
        <f t="shared" si="2"/>
        <v>74349.77</v>
      </c>
    </row>
    <row r="101" spans="1:6" ht="33.75">
      <c r="A101" s="50" t="s">
        <v>201</v>
      </c>
      <c r="B101" s="44" t="s">
        <v>10</v>
      </c>
      <c r="C101" s="79" t="s">
        <v>202</v>
      </c>
      <c r="D101" s="46">
        <v>100050</v>
      </c>
      <c r="E101" s="46">
        <v>25700.23</v>
      </c>
      <c r="F101" s="48">
        <f t="shared" si="2"/>
        <v>74349.77</v>
      </c>
    </row>
    <row r="102" spans="1:6">
      <c r="A102" s="50" t="s">
        <v>203</v>
      </c>
      <c r="B102" s="44" t="s">
        <v>10</v>
      </c>
      <c r="C102" s="79" t="s">
        <v>204</v>
      </c>
      <c r="D102" s="46">
        <v>153614</v>
      </c>
      <c r="E102" s="46">
        <v>153614</v>
      </c>
      <c r="F102" s="48" t="str">
        <f t="shared" si="2"/>
        <v>-</v>
      </c>
    </row>
    <row r="103" spans="1:6">
      <c r="A103" s="50" t="s">
        <v>205</v>
      </c>
      <c r="B103" s="44" t="s">
        <v>10</v>
      </c>
      <c r="C103" s="79" t="s">
        <v>206</v>
      </c>
      <c r="D103" s="46">
        <v>153614</v>
      </c>
      <c r="E103" s="46">
        <v>153614</v>
      </c>
      <c r="F103" s="48" t="str">
        <f t="shared" si="2"/>
        <v>-</v>
      </c>
    </row>
    <row r="104" spans="1:6" ht="22.5">
      <c r="A104" s="50" t="s">
        <v>207</v>
      </c>
      <c r="B104" s="44" t="s">
        <v>10</v>
      </c>
      <c r="C104" s="79" t="s">
        <v>208</v>
      </c>
      <c r="D104" s="46">
        <v>153614</v>
      </c>
      <c r="E104" s="46">
        <v>153614</v>
      </c>
      <c r="F104" s="48" t="str">
        <f t="shared" si="2"/>
        <v>-</v>
      </c>
    </row>
    <row r="105" spans="1:6" ht="22.5">
      <c r="A105" s="50" t="s">
        <v>207</v>
      </c>
      <c r="B105" s="44" t="s">
        <v>10</v>
      </c>
      <c r="C105" s="79" t="s">
        <v>209</v>
      </c>
      <c r="D105" s="46">
        <v>67496</v>
      </c>
      <c r="E105" s="46">
        <v>67496</v>
      </c>
      <c r="F105" s="48" t="str">
        <f t="shared" si="2"/>
        <v>-</v>
      </c>
    </row>
    <row r="106" spans="1:6">
      <c r="A106" s="50" t="s">
        <v>210</v>
      </c>
      <c r="B106" s="44" t="s">
        <v>10</v>
      </c>
      <c r="C106" s="79" t="s">
        <v>211</v>
      </c>
      <c r="D106" s="46">
        <v>72953256.269999996</v>
      </c>
      <c r="E106" s="46">
        <v>21316994.68</v>
      </c>
      <c r="F106" s="48">
        <f t="shared" si="2"/>
        <v>51636261.589999996</v>
      </c>
    </row>
    <row r="107" spans="1:6" ht="33.75">
      <c r="A107" s="50" t="s">
        <v>212</v>
      </c>
      <c r="B107" s="44" t="s">
        <v>10</v>
      </c>
      <c r="C107" s="79" t="s">
        <v>213</v>
      </c>
      <c r="D107" s="46">
        <v>72953256.269999996</v>
      </c>
      <c r="E107" s="46">
        <v>48712304.109999999</v>
      </c>
      <c r="F107" s="48">
        <f t="shared" si="2"/>
        <v>24240952.159999996</v>
      </c>
    </row>
    <row r="108" spans="1:6" ht="22.5">
      <c r="A108" s="50" t="s">
        <v>214</v>
      </c>
      <c r="B108" s="44" t="s">
        <v>10</v>
      </c>
      <c r="C108" s="79" t="s">
        <v>215</v>
      </c>
      <c r="D108" s="46">
        <v>15284650</v>
      </c>
      <c r="E108" s="46">
        <v>8406557.5</v>
      </c>
      <c r="F108" s="48">
        <f t="shared" si="2"/>
        <v>6878092.5</v>
      </c>
    </row>
    <row r="109" spans="1:6">
      <c r="A109" s="50" t="s">
        <v>216</v>
      </c>
      <c r="B109" s="44" t="s">
        <v>10</v>
      </c>
      <c r="C109" s="79" t="s">
        <v>217</v>
      </c>
      <c r="D109" s="46">
        <v>15284650</v>
      </c>
      <c r="E109" s="46">
        <v>8406557.5</v>
      </c>
      <c r="F109" s="48">
        <f t="shared" si="2"/>
        <v>6878092.5</v>
      </c>
    </row>
    <row r="110" spans="1:6" ht="22.5">
      <c r="A110" s="50" t="s">
        <v>218</v>
      </c>
      <c r="B110" s="44" t="s">
        <v>10</v>
      </c>
      <c r="C110" s="79" t="s">
        <v>219</v>
      </c>
      <c r="D110" s="46">
        <v>15284650</v>
      </c>
      <c r="E110" s="46">
        <v>8406557.5</v>
      </c>
      <c r="F110" s="48">
        <f t="shared" si="2"/>
        <v>6878092.5</v>
      </c>
    </row>
    <row r="111" spans="1:6" ht="22.5">
      <c r="A111" s="50" t="s">
        <v>220</v>
      </c>
      <c r="B111" s="44" t="s">
        <v>10</v>
      </c>
      <c r="C111" s="79" t="s">
        <v>221</v>
      </c>
      <c r="D111" s="46">
        <v>35510987</v>
      </c>
      <c r="E111" s="46">
        <v>31874077</v>
      </c>
      <c r="F111" s="48">
        <f t="shared" si="2"/>
        <v>3636910</v>
      </c>
    </row>
    <row r="112" spans="1:6" ht="22.5">
      <c r="A112" s="50" t="s">
        <v>222</v>
      </c>
      <c r="B112" s="44" t="s">
        <v>10</v>
      </c>
      <c r="C112" s="79" t="s">
        <v>223</v>
      </c>
      <c r="D112" s="46">
        <v>1011563</v>
      </c>
      <c r="E112" s="46">
        <v>1011563</v>
      </c>
      <c r="F112" s="48" t="str">
        <f t="shared" si="2"/>
        <v>-</v>
      </c>
    </row>
    <row r="113" spans="1:6" ht="22.5">
      <c r="A113" s="50" t="s">
        <v>224</v>
      </c>
      <c r="B113" s="44" t="s">
        <v>10</v>
      </c>
      <c r="C113" s="79" t="s">
        <v>225</v>
      </c>
      <c r="D113" s="46">
        <v>1011563</v>
      </c>
      <c r="E113" s="46">
        <v>1011563</v>
      </c>
      <c r="F113" s="48" t="str">
        <f t="shared" si="2"/>
        <v>-</v>
      </c>
    </row>
    <row r="114" spans="1:6" ht="22.5">
      <c r="A114" s="50" t="s">
        <v>226</v>
      </c>
      <c r="B114" s="44" t="s">
        <v>10</v>
      </c>
      <c r="C114" s="79" t="s">
        <v>227</v>
      </c>
      <c r="D114" s="46">
        <v>240130</v>
      </c>
      <c r="E114" s="46">
        <v>240130</v>
      </c>
      <c r="F114" s="48" t="str">
        <f t="shared" si="2"/>
        <v>-</v>
      </c>
    </row>
    <row r="115" spans="1:6" ht="22.5">
      <c r="A115" s="50" t="s">
        <v>228</v>
      </c>
      <c r="B115" s="44" t="s">
        <v>10</v>
      </c>
      <c r="C115" s="79" t="s">
        <v>229</v>
      </c>
      <c r="D115" s="46">
        <v>240130</v>
      </c>
      <c r="E115" s="46">
        <v>240130</v>
      </c>
      <c r="F115" s="48" t="str">
        <f t="shared" si="2"/>
        <v>-</v>
      </c>
    </row>
    <row r="116" spans="1:6" ht="67.5">
      <c r="A116" s="97" t="s">
        <v>230</v>
      </c>
      <c r="B116" s="44" t="s">
        <v>10</v>
      </c>
      <c r="C116" s="79" t="s">
        <v>231</v>
      </c>
      <c r="D116" s="46">
        <v>17408315</v>
      </c>
      <c r="E116" s="46">
        <v>17408315</v>
      </c>
      <c r="F116" s="48" t="str">
        <f t="shared" si="2"/>
        <v>-</v>
      </c>
    </row>
    <row r="117" spans="1:6" ht="78.75">
      <c r="A117" s="97" t="s">
        <v>232</v>
      </c>
      <c r="B117" s="44" t="s">
        <v>10</v>
      </c>
      <c r="C117" s="79" t="s">
        <v>233</v>
      </c>
      <c r="D117" s="46">
        <v>17408315</v>
      </c>
      <c r="E117" s="46">
        <v>17408315</v>
      </c>
      <c r="F117" s="48" t="str">
        <f t="shared" ref="F117:F148" si="3">IF(OR(D117="-",E117=D117),"-",D117-IF(E117="-",0,E117))</f>
        <v>-</v>
      </c>
    </row>
    <row r="118" spans="1:6">
      <c r="A118" s="50" t="s">
        <v>234</v>
      </c>
      <c r="B118" s="44" t="s">
        <v>10</v>
      </c>
      <c r="C118" s="79" t="s">
        <v>235</v>
      </c>
      <c r="D118" s="46">
        <v>16850979</v>
      </c>
      <c r="E118" s="46">
        <v>13214069</v>
      </c>
      <c r="F118" s="48">
        <f t="shared" si="3"/>
        <v>3636910</v>
      </c>
    </row>
    <row r="119" spans="1:6">
      <c r="A119" s="50" t="s">
        <v>236</v>
      </c>
      <c r="B119" s="44" t="s">
        <v>10</v>
      </c>
      <c r="C119" s="79" t="s">
        <v>237</v>
      </c>
      <c r="D119" s="46">
        <v>16850979</v>
      </c>
      <c r="E119" s="46">
        <v>13214069</v>
      </c>
      <c r="F119" s="48">
        <f t="shared" si="3"/>
        <v>3636910</v>
      </c>
    </row>
    <row r="120" spans="1:6" ht="22.5">
      <c r="A120" s="50" t="s">
        <v>238</v>
      </c>
      <c r="B120" s="44" t="s">
        <v>10</v>
      </c>
      <c r="C120" s="79" t="s">
        <v>239</v>
      </c>
      <c r="D120" s="46">
        <v>2145615</v>
      </c>
      <c r="E120" s="46">
        <v>1143047.5</v>
      </c>
      <c r="F120" s="48">
        <f t="shared" si="3"/>
        <v>1002567.5</v>
      </c>
    </row>
    <row r="121" spans="1:6" ht="33.75">
      <c r="A121" s="50" t="s">
        <v>240</v>
      </c>
      <c r="B121" s="44" t="s">
        <v>10</v>
      </c>
      <c r="C121" s="79" t="s">
        <v>241</v>
      </c>
      <c r="D121" s="46">
        <v>916500</v>
      </c>
      <c r="E121" s="46">
        <v>528490</v>
      </c>
      <c r="F121" s="48">
        <f t="shared" si="3"/>
        <v>388010</v>
      </c>
    </row>
    <row r="122" spans="1:6" ht="33.75">
      <c r="A122" s="50" t="s">
        <v>242</v>
      </c>
      <c r="B122" s="44" t="s">
        <v>10</v>
      </c>
      <c r="C122" s="79" t="s">
        <v>243</v>
      </c>
      <c r="D122" s="46">
        <v>916500</v>
      </c>
      <c r="E122" s="46">
        <v>528490</v>
      </c>
      <c r="F122" s="48">
        <f t="shared" si="3"/>
        <v>388010</v>
      </c>
    </row>
    <row r="123" spans="1:6" ht="33.75">
      <c r="A123" s="50" t="s">
        <v>244</v>
      </c>
      <c r="B123" s="44" t="s">
        <v>10</v>
      </c>
      <c r="C123" s="79" t="s">
        <v>245</v>
      </c>
      <c r="D123" s="46">
        <v>1229115</v>
      </c>
      <c r="E123" s="46">
        <v>614557.5</v>
      </c>
      <c r="F123" s="48">
        <f t="shared" si="3"/>
        <v>614557.5</v>
      </c>
    </row>
    <row r="124" spans="1:6" ht="33.75">
      <c r="A124" s="50" t="s">
        <v>246</v>
      </c>
      <c r="B124" s="44" t="s">
        <v>10</v>
      </c>
      <c r="C124" s="79" t="s">
        <v>247</v>
      </c>
      <c r="D124" s="46">
        <v>1229115</v>
      </c>
      <c r="E124" s="46">
        <v>614557.5</v>
      </c>
      <c r="F124" s="48">
        <f t="shared" si="3"/>
        <v>614557.5</v>
      </c>
    </row>
    <row r="125" spans="1:6">
      <c r="A125" s="50" t="s">
        <v>248</v>
      </c>
      <c r="B125" s="44" t="s">
        <v>10</v>
      </c>
      <c r="C125" s="79" t="s">
        <v>249</v>
      </c>
      <c r="D125" s="46">
        <v>20012004.27</v>
      </c>
      <c r="E125" s="46">
        <v>7288622.1100000003</v>
      </c>
      <c r="F125" s="48">
        <f t="shared" si="3"/>
        <v>12723382.16</v>
      </c>
    </row>
    <row r="126" spans="1:6" ht="22.5">
      <c r="A126" s="50" t="s">
        <v>250</v>
      </c>
      <c r="B126" s="44" t="s">
        <v>10</v>
      </c>
      <c r="C126" s="79" t="s">
        <v>251</v>
      </c>
      <c r="D126" s="46">
        <v>20012004.27</v>
      </c>
      <c r="E126" s="46">
        <v>7288622.1100000003</v>
      </c>
      <c r="F126" s="48">
        <f t="shared" si="3"/>
        <v>12723382.16</v>
      </c>
    </row>
    <row r="127" spans="1:6" ht="22.5">
      <c r="A127" s="50" t="s">
        <v>252</v>
      </c>
      <c r="B127" s="44" t="s">
        <v>10</v>
      </c>
      <c r="C127" s="79" t="s">
        <v>253</v>
      </c>
      <c r="D127" s="46">
        <v>20012004.27</v>
      </c>
      <c r="E127" s="46">
        <v>7288622.1100000003</v>
      </c>
      <c r="F127" s="48">
        <f t="shared" si="3"/>
        <v>12723382.16</v>
      </c>
    </row>
    <row r="128" spans="1:6" ht="78.75">
      <c r="A128" s="50" t="s">
        <v>254</v>
      </c>
      <c r="B128" s="44" t="s">
        <v>10</v>
      </c>
      <c r="C128" s="79" t="s">
        <v>255</v>
      </c>
      <c r="D128" s="46" t="s">
        <v>54</v>
      </c>
      <c r="E128" s="46">
        <v>10.73</v>
      </c>
      <c r="F128" s="48" t="str">
        <f t="shared" si="3"/>
        <v>-</v>
      </c>
    </row>
    <row r="129" spans="1:6" ht="33.75">
      <c r="A129" s="50" t="s">
        <v>256</v>
      </c>
      <c r="B129" s="44" t="s">
        <v>10</v>
      </c>
      <c r="C129" s="79" t="s">
        <v>257</v>
      </c>
      <c r="D129" s="46" t="s">
        <v>54</v>
      </c>
      <c r="E129" s="46">
        <v>10.73</v>
      </c>
      <c r="F129" s="48" t="str">
        <f t="shared" si="3"/>
        <v>-</v>
      </c>
    </row>
    <row r="130" spans="1:6" ht="22.5">
      <c r="A130" s="50" t="s">
        <v>258</v>
      </c>
      <c r="B130" s="44" t="s">
        <v>10</v>
      </c>
      <c r="C130" s="79" t="s">
        <v>259</v>
      </c>
      <c r="D130" s="46" t="s">
        <v>54</v>
      </c>
      <c r="E130" s="46">
        <v>10.73</v>
      </c>
      <c r="F130" s="48" t="str">
        <f t="shared" si="3"/>
        <v>-</v>
      </c>
    </row>
    <row r="131" spans="1:6" ht="22.5">
      <c r="A131" s="50" t="s">
        <v>260</v>
      </c>
      <c r="B131" s="44" t="s">
        <v>10</v>
      </c>
      <c r="C131" s="79" t="s">
        <v>261</v>
      </c>
      <c r="D131" s="46" t="s">
        <v>54</v>
      </c>
      <c r="E131" s="46">
        <v>10.73</v>
      </c>
      <c r="F131" s="48" t="str">
        <f t="shared" si="3"/>
        <v>-</v>
      </c>
    </row>
    <row r="132" spans="1:6" ht="33.75">
      <c r="A132" s="50" t="s">
        <v>262</v>
      </c>
      <c r="B132" s="44" t="s">
        <v>10</v>
      </c>
      <c r="C132" s="79" t="s">
        <v>263</v>
      </c>
      <c r="D132" s="46" t="s">
        <v>54</v>
      </c>
      <c r="E132" s="46">
        <v>-27395320.16</v>
      </c>
      <c r="F132" s="48" t="str">
        <f t="shared" si="3"/>
        <v>-</v>
      </c>
    </row>
    <row r="133" spans="1:6" ht="45.75" thickBot="1">
      <c r="A133" s="50" t="s">
        <v>264</v>
      </c>
      <c r="B133" s="44" t="s">
        <v>10</v>
      </c>
      <c r="C133" s="79" t="s">
        <v>265</v>
      </c>
      <c r="D133" s="46" t="s">
        <v>54</v>
      </c>
      <c r="E133" s="46">
        <v>-27395320.16</v>
      </c>
      <c r="F133" s="48" t="str">
        <f t="shared" si="3"/>
        <v>-</v>
      </c>
    </row>
    <row r="134" spans="1:6" ht="12.75" customHeight="1">
      <c r="A134" s="51"/>
      <c r="B134" s="52"/>
      <c r="C134" s="52"/>
      <c r="D134" s="25"/>
      <c r="E134" s="25"/>
      <c r="F134" s="25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65" priority="115" stopIfTrue="1" operator="equal">
      <formula>0</formula>
    </cfRule>
  </conditionalFormatting>
  <conditionalFormatting sqref="F20">
    <cfRule type="cellIs" dxfId="364" priority="114" stopIfTrue="1" operator="equal">
      <formula>0</formula>
    </cfRule>
  </conditionalFormatting>
  <conditionalFormatting sqref="F21">
    <cfRule type="cellIs" dxfId="363" priority="113" stopIfTrue="1" operator="equal">
      <formula>0</formula>
    </cfRule>
  </conditionalFormatting>
  <conditionalFormatting sqref="F22">
    <cfRule type="cellIs" dxfId="362" priority="112" stopIfTrue="1" operator="equal">
      <formula>0</formula>
    </cfRule>
  </conditionalFormatting>
  <conditionalFormatting sqref="F23">
    <cfRule type="cellIs" dxfId="361" priority="111" stopIfTrue="1" operator="equal">
      <formula>0</formula>
    </cfRule>
  </conditionalFormatting>
  <conditionalFormatting sqref="F24">
    <cfRule type="cellIs" dxfId="360" priority="110" stopIfTrue="1" operator="equal">
      <formula>0</formula>
    </cfRule>
  </conditionalFormatting>
  <conditionalFormatting sqref="F25">
    <cfRule type="cellIs" dxfId="359" priority="109" stopIfTrue="1" operator="equal">
      <formula>0</formula>
    </cfRule>
  </conditionalFormatting>
  <conditionalFormatting sqref="F26">
    <cfRule type="cellIs" dxfId="358" priority="108" stopIfTrue="1" operator="equal">
      <formula>0</formula>
    </cfRule>
  </conditionalFormatting>
  <conditionalFormatting sqref="F27">
    <cfRule type="cellIs" dxfId="357" priority="107" stopIfTrue="1" operator="equal">
      <formula>0</formula>
    </cfRule>
  </conditionalFormatting>
  <conditionalFormatting sqref="F28">
    <cfRule type="cellIs" dxfId="356" priority="106" stopIfTrue="1" operator="equal">
      <formula>0</formula>
    </cfRule>
  </conditionalFormatting>
  <conditionalFormatting sqref="F29">
    <cfRule type="cellIs" dxfId="355" priority="105" stopIfTrue="1" operator="equal">
      <formula>0</formula>
    </cfRule>
  </conditionalFormatting>
  <conditionalFormatting sqref="F30">
    <cfRule type="cellIs" dxfId="354" priority="104" stopIfTrue="1" operator="equal">
      <formula>0</formula>
    </cfRule>
  </conditionalFormatting>
  <conditionalFormatting sqref="F31">
    <cfRule type="cellIs" dxfId="353" priority="103" stopIfTrue="1" operator="equal">
      <formula>0</formula>
    </cfRule>
  </conditionalFormatting>
  <conditionalFormatting sqref="F32">
    <cfRule type="cellIs" dxfId="352" priority="102" stopIfTrue="1" operator="equal">
      <formula>0</formula>
    </cfRule>
  </conditionalFormatting>
  <conditionalFormatting sqref="F33">
    <cfRule type="cellIs" dxfId="351" priority="101" stopIfTrue="1" operator="equal">
      <formula>0</formula>
    </cfRule>
  </conditionalFormatting>
  <conditionalFormatting sqref="F34">
    <cfRule type="cellIs" dxfId="350" priority="100" stopIfTrue="1" operator="equal">
      <formula>0</formula>
    </cfRule>
  </conditionalFormatting>
  <conditionalFormatting sqref="F35">
    <cfRule type="cellIs" dxfId="349" priority="99" stopIfTrue="1" operator="equal">
      <formula>0</formula>
    </cfRule>
  </conditionalFormatting>
  <conditionalFormatting sqref="F36">
    <cfRule type="cellIs" dxfId="348" priority="98" stopIfTrue="1" operator="equal">
      <formula>0</formula>
    </cfRule>
  </conditionalFormatting>
  <conditionalFormatting sqref="F37">
    <cfRule type="cellIs" dxfId="347" priority="97" stopIfTrue="1" operator="equal">
      <formula>0</formula>
    </cfRule>
  </conditionalFormatting>
  <conditionalFormatting sqref="F38">
    <cfRule type="cellIs" dxfId="346" priority="96" stopIfTrue="1" operator="equal">
      <formula>0</formula>
    </cfRule>
  </conditionalFormatting>
  <conditionalFormatting sqref="F39">
    <cfRule type="cellIs" dxfId="345" priority="95" stopIfTrue="1" operator="equal">
      <formula>0</formula>
    </cfRule>
  </conditionalFormatting>
  <conditionalFormatting sqref="F40">
    <cfRule type="cellIs" dxfId="344" priority="94" stopIfTrue="1" operator="equal">
      <formula>0</formula>
    </cfRule>
  </conditionalFormatting>
  <conditionalFormatting sqref="F41">
    <cfRule type="cellIs" dxfId="343" priority="93" stopIfTrue="1" operator="equal">
      <formula>0</formula>
    </cfRule>
  </conditionalFormatting>
  <conditionalFormatting sqref="F42">
    <cfRule type="cellIs" dxfId="342" priority="92" stopIfTrue="1" operator="equal">
      <formula>0</formula>
    </cfRule>
  </conditionalFormatting>
  <conditionalFormatting sqref="F43">
    <cfRule type="cellIs" dxfId="341" priority="91" stopIfTrue="1" operator="equal">
      <formula>0</formula>
    </cfRule>
  </conditionalFormatting>
  <conditionalFormatting sqref="F44">
    <cfRule type="cellIs" dxfId="340" priority="90" stopIfTrue="1" operator="equal">
      <formula>0</formula>
    </cfRule>
  </conditionalFormatting>
  <conditionalFormatting sqref="F45">
    <cfRule type="cellIs" dxfId="339" priority="89" stopIfTrue="1" operator="equal">
      <formula>0</formula>
    </cfRule>
  </conditionalFormatting>
  <conditionalFormatting sqref="F46">
    <cfRule type="cellIs" dxfId="338" priority="88" stopIfTrue="1" operator="equal">
      <formula>0</formula>
    </cfRule>
  </conditionalFormatting>
  <conditionalFormatting sqref="F47">
    <cfRule type="cellIs" dxfId="337" priority="87" stopIfTrue="1" operator="equal">
      <formula>0</formula>
    </cfRule>
  </conditionalFormatting>
  <conditionalFormatting sqref="F48">
    <cfRule type="cellIs" dxfId="336" priority="86" stopIfTrue="1" operator="equal">
      <formula>0</formula>
    </cfRule>
  </conditionalFormatting>
  <conditionalFormatting sqref="F49">
    <cfRule type="cellIs" dxfId="335" priority="85" stopIfTrue="1" operator="equal">
      <formula>0</formula>
    </cfRule>
  </conditionalFormatting>
  <conditionalFormatting sqref="F50">
    <cfRule type="cellIs" dxfId="334" priority="84" stopIfTrue="1" operator="equal">
      <formula>0</formula>
    </cfRule>
  </conditionalFormatting>
  <conditionalFormatting sqref="F51">
    <cfRule type="cellIs" dxfId="333" priority="83" stopIfTrue="1" operator="equal">
      <formula>0</formula>
    </cfRule>
  </conditionalFormatting>
  <conditionalFormatting sqref="F52">
    <cfRule type="cellIs" dxfId="332" priority="82" stopIfTrue="1" operator="equal">
      <formula>0</formula>
    </cfRule>
  </conditionalFormatting>
  <conditionalFormatting sqref="F53">
    <cfRule type="cellIs" dxfId="331" priority="81" stopIfTrue="1" operator="equal">
      <formula>0</formula>
    </cfRule>
  </conditionalFormatting>
  <conditionalFormatting sqref="F54">
    <cfRule type="cellIs" dxfId="330" priority="80" stopIfTrue="1" operator="equal">
      <formula>0</formula>
    </cfRule>
  </conditionalFormatting>
  <conditionalFormatting sqref="F55">
    <cfRule type="cellIs" dxfId="329" priority="79" stopIfTrue="1" operator="equal">
      <formula>0</formula>
    </cfRule>
  </conditionalFormatting>
  <conditionalFormatting sqref="F56">
    <cfRule type="cellIs" dxfId="328" priority="78" stopIfTrue="1" operator="equal">
      <formula>0</formula>
    </cfRule>
  </conditionalFormatting>
  <conditionalFormatting sqref="F57">
    <cfRule type="cellIs" dxfId="327" priority="77" stopIfTrue="1" operator="equal">
      <formula>0</formula>
    </cfRule>
  </conditionalFormatting>
  <conditionalFormatting sqref="F58">
    <cfRule type="cellIs" dxfId="326" priority="76" stopIfTrue="1" operator="equal">
      <formula>0</formula>
    </cfRule>
  </conditionalFormatting>
  <conditionalFormatting sqref="F59">
    <cfRule type="cellIs" dxfId="325" priority="75" stopIfTrue="1" operator="equal">
      <formula>0</formula>
    </cfRule>
  </conditionalFormatting>
  <conditionalFormatting sqref="F60">
    <cfRule type="cellIs" dxfId="324" priority="74" stopIfTrue="1" operator="equal">
      <formula>0</formula>
    </cfRule>
  </conditionalFormatting>
  <conditionalFormatting sqref="F61">
    <cfRule type="cellIs" dxfId="323" priority="73" stopIfTrue="1" operator="equal">
      <formula>0</formula>
    </cfRule>
  </conditionalFormatting>
  <conditionalFormatting sqref="F62">
    <cfRule type="cellIs" dxfId="322" priority="72" stopIfTrue="1" operator="equal">
      <formula>0</formula>
    </cfRule>
  </conditionalFormatting>
  <conditionalFormatting sqref="F63">
    <cfRule type="cellIs" dxfId="321" priority="71" stopIfTrue="1" operator="equal">
      <formula>0</formula>
    </cfRule>
  </conditionalFormatting>
  <conditionalFormatting sqref="F64">
    <cfRule type="cellIs" dxfId="320" priority="70" stopIfTrue="1" operator="equal">
      <formula>0</formula>
    </cfRule>
  </conditionalFormatting>
  <conditionalFormatting sqref="F65">
    <cfRule type="cellIs" dxfId="319" priority="69" stopIfTrue="1" operator="equal">
      <formula>0</formula>
    </cfRule>
  </conditionalFormatting>
  <conditionalFormatting sqref="F66">
    <cfRule type="cellIs" dxfId="318" priority="68" stopIfTrue="1" operator="equal">
      <formula>0</formula>
    </cfRule>
  </conditionalFormatting>
  <conditionalFormatting sqref="F67">
    <cfRule type="cellIs" dxfId="317" priority="67" stopIfTrue="1" operator="equal">
      <formula>0</formula>
    </cfRule>
  </conditionalFormatting>
  <conditionalFormatting sqref="F68">
    <cfRule type="cellIs" dxfId="316" priority="66" stopIfTrue="1" operator="equal">
      <formula>0</formula>
    </cfRule>
  </conditionalFormatting>
  <conditionalFormatting sqref="F69">
    <cfRule type="cellIs" dxfId="315" priority="65" stopIfTrue="1" operator="equal">
      <formula>0</formula>
    </cfRule>
  </conditionalFormatting>
  <conditionalFormatting sqref="F70">
    <cfRule type="cellIs" dxfId="314" priority="64" stopIfTrue="1" operator="equal">
      <formula>0</formula>
    </cfRule>
  </conditionalFormatting>
  <conditionalFormatting sqref="F71">
    <cfRule type="cellIs" dxfId="313" priority="63" stopIfTrue="1" operator="equal">
      <formula>0</formula>
    </cfRule>
  </conditionalFormatting>
  <conditionalFormatting sqref="F72">
    <cfRule type="cellIs" dxfId="312" priority="62" stopIfTrue="1" operator="equal">
      <formula>0</formula>
    </cfRule>
  </conditionalFormatting>
  <conditionalFormatting sqref="F73">
    <cfRule type="cellIs" dxfId="311" priority="61" stopIfTrue="1" operator="equal">
      <formula>0</formula>
    </cfRule>
  </conditionalFormatting>
  <conditionalFormatting sqref="F74">
    <cfRule type="cellIs" dxfId="310" priority="60" stopIfTrue="1" operator="equal">
      <formula>0</formula>
    </cfRule>
  </conditionalFormatting>
  <conditionalFormatting sqref="F75">
    <cfRule type="cellIs" dxfId="309" priority="59" stopIfTrue="1" operator="equal">
      <formula>0</formula>
    </cfRule>
  </conditionalFormatting>
  <conditionalFormatting sqref="F76">
    <cfRule type="cellIs" dxfId="308" priority="58" stopIfTrue="1" operator="equal">
      <formula>0</formula>
    </cfRule>
  </conditionalFormatting>
  <conditionalFormatting sqref="F77">
    <cfRule type="cellIs" dxfId="307" priority="57" stopIfTrue="1" operator="equal">
      <formula>0</formula>
    </cfRule>
  </conditionalFormatting>
  <conditionalFormatting sqref="F78">
    <cfRule type="cellIs" dxfId="306" priority="56" stopIfTrue="1" operator="equal">
      <formula>0</formula>
    </cfRule>
  </conditionalFormatting>
  <conditionalFormatting sqref="F79">
    <cfRule type="cellIs" dxfId="305" priority="55" stopIfTrue="1" operator="equal">
      <formula>0</formula>
    </cfRule>
  </conditionalFormatting>
  <conditionalFormatting sqref="F80">
    <cfRule type="cellIs" dxfId="304" priority="54" stopIfTrue="1" operator="equal">
      <formula>0</formula>
    </cfRule>
  </conditionalFormatting>
  <conditionalFormatting sqref="F81">
    <cfRule type="cellIs" dxfId="303" priority="53" stopIfTrue="1" operator="equal">
      <formula>0</formula>
    </cfRule>
  </conditionalFormatting>
  <conditionalFormatting sqref="F82">
    <cfRule type="cellIs" dxfId="302" priority="52" stopIfTrue="1" operator="equal">
      <formula>0</formula>
    </cfRule>
  </conditionalFormatting>
  <conditionalFormatting sqref="F83">
    <cfRule type="cellIs" dxfId="301" priority="51" stopIfTrue="1" operator="equal">
      <formula>0</formula>
    </cfRule>
  </conditionalFormatting>
  <conditionalFormatting sqref="F84">
    <cfRule type="cellIs" dxfId="300" priority="50" stopIfTrue="1" operator="equal">
      <formula>0</formula>
    </cfRule>
  </conditionalFormatting>
  <conditionalFormatting sqref="F85">
    <cfRule type="cellIs" dxfId="299" priority="49" stopIfTrue="1" operator="equal">
      <formula>0</formula>
    </cfRule>
  </conditionalFormatting>
  <conditionalFormatting sqref="F86">
    <cfRule type="cellIs" dxfId="298" priority="48" stopIfTrue="1" operator="equal">
      <formula>0</formula>
    </cfRule>
  </conditionalFormatting>
  <conditionalFormatting sqref="F87">
    <cfRule type="cellIs" dxfId="297" priority="47" stopIfTrue="1" operator="equal">
      <formula>0</formula>
    </cfRule>
  </conditionalFormatting>
  <conditionalFormatting sqref="F88">
    <cfRule type="cellIs" dxfId="296" priority="46" stopIfTrue="1" operator="equal">
      <formula>0</formula>
    </cfRule>
  </conditionalFormatting>
  <conditionalFormatting sqref="F89">
    <cfRule type="cellIs" dxfId="295" priority="45" stopIfTrue="1" operator="equal">
      <formula>0</formula>
    </cfRule>
  </conditionalFormatting>
  <conditionalFormatting sqref="F90">
    <cfRule type="cellIs" dxfId="294" priority="44" stopIfTrue="1" operator="equal">
      <formula>0</formula>
    </cfRule>
  </conditionalFormatting>
  <conditionalFormatting sqref="F91">
    <cfRule type="cellIs" dxfId="293" priority="43" stopIfTrue="1" operator="equal">
      <formula>0</formula>
    </cfRule>
  </conditionalFormatting>
  <conditionalFormatting sqref="F92">
    <cfRule type="cellIs" dxfId="292" priority="42" stopIfTrue="1" operator="equal">
      <formula>0</formula>
    </cfRule>
  </conditionalFormatting>
  <conditionalFormatting sqref="F93">
    <cfRule type="cellIs" dxfId="291" priority="41" stopIfTrue="1" operator="equal">
      <formula>0</formula>
    </cfRule>
  </conditionalFormatting>
  <conditionalFormatting sqref="F94">
    <cfRule type="cellIs" dxfId="290" priority="40" stopIfTrue="1" operator="equal">
      <formula>0</formula>
    </cfRule>
  </conditionalFormatting>
  <conditionalFormatting sqref="F95">
    <cfRule type="cellIs" dxfId="289" priority="39" stopIfTrue="1" operator="equal">
      <formula>0</formula>
    </cfRule>
  </conditionalFormatting>
  <conditionalFormatting sqref="F96">
    <cfRule type="cellIs" dxfId="288" priority="38" stopIfTrue="1" operator="equal">
      <formula>0</formula>
    </cfRule>
  </conditionalFormatting>
  <conditionalFormatting sqref="F97">
    <cfRule type="cellIs" dxfId="287" priority="37" stopIfTrue="1" operator="equal">
      <formula>0</formula>
    </cfRule>
  </conditionalFormatting>
  <conditionalFormatting sqref="F98">
    <cfRule type="cellIs" dxfId="286" priority="36" stopIfTrue="1" operator="equal">
      <formula>0</formula>
    </cfRule>
  </conditionalFormatting>
  <conditionalFormatting sqref="F99">
    <cfRule type="cellIs" dxfId="285" priority="35" stopIfTrue="1" operator="equal">
      <formula>0</formula>
    </cfRule>
  </conditionalFormatting>
  <conditionalFormatting sqref="F100">
    <cfRule type="cellIs" dxfId="284" priority="34" stopIfTrue="1" operator="equal">
      <formula>0</formula>
    </cfRule>
  </conditionalFormatting>
  <conditionalFormatting sqref="F101">
    <cfRule type="cellIs" dxfId="283" priority="33" stopIfTrue="1" operator="equal">
      <formula>0</formula>
    </cfRule>
  </conditionalFormatting>
  <conditionalFormatting sqref="F102">
    <cfRule type="cellIs" dxfId="282" priority="32" stopIfTrue="1" operator="equal">
      <formula>0</formula>
    </cfRule>
  </conditionalFormatting>
  <conditionalFormatting sqref="F103">
    <cfRule type="cellIs" dxfId="281" priority="31" stopIfTrue="1" operator="equal">
      <formula>0</formula>
    </cfRule>
  </conditionalFormatting>
  <conditionalFormatting sqref="F104">
    <cfRule type="cellIs" dxfId="280" priority="30" stopIfTrue="1" operator="equal">
      <formula>0</formula>
    </cfRule>
  </conditionalFormatting>
  <conditionalFormatting sqref="F105">
    <cfRule type="cellIs" dxfId="279" priority="29" stopIfTrue="1" operator="equal">
      <formula>0</formula>
    </cfRule>
  </conditionalFormatting>
  <conditionalFormatting sqref="F106">
    <cfRule type="cellIs" dxfId="278" priority="28" stopIfTrue="1" operator="equal">
      <formula>0</formula>
    </cfRule>
  </conditionalFormatting>
  <conditionalFormatting sqref="F107">
    <cfRule type="cellIs" dxfId="277" priority="27" stopIfTrue="1" operator="equal">
      <formula>0</formula>
    </cfRule>
  </conditionalFormatting>
  <conditionalFormatting sqref="F108">
    <cfRule type="cellIs" dxfId="276" priority="26" stopIfTrue="1" operator="equal">
      <formula>0</formula>
    </cfRule>
  </conditionalFormatting>
  <conditionalFormatting sqref="F109">
    <cfRule type="cellIs" dxfId="275" priority="25" stopIfTrue="1" operator="equal">
      <formula>0</formula>
    </cfRule>
  </conditionalFormatting>
  <conditionalFormatting sqref="F110">
    <cfRule type="cellIs" dxfId="274" priority="24" stopIfTrue="1" operator="equal">
      <formula>0</formula>
    </cfRule>
  </conditionalFormatting>
  <conditionalFormatting sqref="F111">
    <cfRule type="cellIs" dxfId="273" priority="23" stopIfTrue="1" operator="equal">
      <formula>0</formula>
    </cfRule>
  </conditionalFormatting>
  <conditionalFormatting sqref="F112">
    <cfRule type="cellIs" dxfId="272" priority="22" stopIfTrue="1" operator="equal">
      <formula>0</formula>
    </cfRule>
  </conditionalFormatting>
  <conditionalFormatting sqref="F113">
    <cfRule type="cellIs" dxfId="271" priority="21" stopIfTrue="1" operator="equal">
      <formula>0</formula>
    </cfRule>
  </conditionalFormatting>
  <conditionalFormatting sqref="F114">
    <cfRule type="cellIs" dxfId="270" priority="20" stopIfTrue="1" operator="equal">
      <formula>0</formula>
    </cfRule>
  </conditionalFormatting>
  <conditionalFormatting sqref="F115">
    <cfRule type="cellIs" dxfId="269" priority="19" stopIfTrue="1" operator="equal">
      <formula>0</formula>
    </cfRule>
  </conditionalFormatting>
  <conditionalFormatting sqref="F116">
    <cfRule type="cellIs" dxfId="268" priority="18" stopIfTrue="1" operator="equal">
      <formula>0</formula>
    </cfRule>
  </conditionalFormatting>
  <conditionalFormatting sqref="F117">
    <cfRule type="cellIs" dxfId="267" priority="17" stopIfTrue="1" operator="equal">
      <formula>0</formula>
    </cfRule>
  </conditionalFormatting>
  <conditionalFormatting sqref="F118">
    <cfRule type="cellIs" dxfId="266" priority="16" stopIfTrue="1" operator="equal">
      <formula>0</formula>
    </cfRule>
  </conditionalFormatting>
  <conditionalFormatting sqref="F119">
    <cfRule type="cellIs" dxfId="265" priority="15" stopIfTrue="1" operator="equal">
      <formula>0</formula>
    </cfRule>
  </conditionalFormatting>
  <conditionalFormatting sqref="F120">
    <cfRule type="cellIs" dxfId="264" priority="14" stopIfTrue="1" operator="equal">
      <formula>0</formula>
    </cfRule>
  </conditionalFormatting>
  <conditionalFormatting sqref="F121">
    <cfRule type="cellIs" dxfId="263" priority="13" stopIfTrue="1" operator="equal">
      <formula>0</formula>
    </cfRule>
  </conditionalFormatting>
  <conditionalFormatting sqref="F122">
    <cfRule type="cellIs" dxfId="262" priority="12" stopIfTrue="1" operator="equal">
      <formula>0</formula>
    </cfRule>
  </conditionalFormatting>
  <conditionalFormatting sqref="F123">
    <cfRule type="cellIs" dxfId="261" priority="11" stopIfTrue="1" operator="equal">
      <formula>0</formula>
    </cfRule>
  </conditionalFormatting>
  <conditionalFormatting sqref="F124">
    <cfRule type="cellIs" dxfId="260" priority="10" stopIfTrue="1" operator="equal">
      <formula>0</formula>
    </cfRule>
  </conditionalFormatting>
  <conditionalFormatting sqref="F125">
    <cfRule type="cellIs" dxfId="259" priority="9" stopIfTrue="1" operator="equal">
      <formula>0</formula>
    </cfRule>
  </conditionalFormatting>
  <conditionalFormatting sqref="F126">
    <cfRule type="cellIs" dxfId="258" priority="8" stopIfTrue="1" operator="equal">
      <formula>0</formula>
    </cfRule>
  </conditionalFormatting>
  <conditionalFormatting sqref="F127">
    <cfRule type="cellIs" dxfId="257" priority="7" stopIfTrue="1" operator="equal">
      <formula>0</formula>
    </cfRule>
  </conditionalFormatting>
  <conditionalFormatting sqref="F128">
    <cfRule type="cellIs" dxfId="256" priority="6" stopIfTrue="1" operator="equal">
      <formula>0</formula>
    </cfRule>
  </conditionalFormatting>
  <conditionalFormatting sqref="F129">
    <cfRule type="cellIs" dxfId="255" priority="5" stopIfTrue="1" operator="equal">
      <formula>0</formula>
    </cfRule>
  </conditionalFormatting>
  <conditionalFormatting sqref="F130">
    <cfRule type="cellIs" dxfId="254" priority="4" stopIfTrue="1" operator="equal">
      <formula>0</formula>
    </cfRule>
  </conditionalFormatting>
  <conditionalFormatting sqref="F131">
    <cfRule type="cellIs" dxfId="253" priority="3" stopIfTrue="1" operator="equal">
      <formula>0</formula>
    </cfRule>
  </conditionalFormatting>
  <conditionalFormatting sqref="F132">
    <cfRule type="cellIs" dxfId="252" priority="2" stopIfTrue="1" operator="equal">
      <formula>0</formula>
    </cfRule>
  </conditionalFormatting>
  <conditionalFormatting sqref="F133">
    <cfRule type="cellIs" dxfId="25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5"/>
  <sheetViews>
    <sheetView showGridLines="0" workbookViewId="0">
      <selection activeCell="C212" sqref="C212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36" t="s">
        <v>21</v>
      </c>
      <c r="B2" s="136"/>
      <c r="C2" s="136"/>
      <c r="D2" s="136"/>
      <c r="E2" s="26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37" t="s">
        <v>4</v>
      </c>
      <c r="B4" s="122" t="s">
        <v>11</v>
      </c>
      <c r="C4" s="140" t="s">
        <v>25</v>
      </c>
      <c r="D4" s="125" t="s">
        <v>18</v>
      </c>
      <c r="E4" s="142" t="s">
        <v>12</v>
      </c>
      <c r="F4" s="128" t="s">
        <v>15</v>
      </c>
    </row>
    <row r="5" spans="1:6" ht="5.45" customHeight="1">
      <c r="A5" s="138"/>
      <c r="B5" s="123"/>
      <c r="C5" s="141"/>
      <c r="D5" s="126"/>
      <c r="E5" s="143"/>
      <c r="F5" s="129"/>
    </row>
    <row r="6" spans="1:6" ht="9.6" customHeight="1">
      <c r="A6" s="138"/>
      <c r="B6" s="123"/>
      <c r="C6" s="141"/>
      <c r="D6" s="126"/>
      <c r="E6" s="143"/>
      <c r="F6" s="129"/>
    </row>
    <row r="7" spans="1:6" ht="6" customHeight="1">
      <c r="A7" s="138"/>
      <c r="B7" s="123"/>
      <c r="C7" s="141"/>
      <c r="D7" s="126"/>
      <c r="E7" s="143"/>
      <c r="F7" s="129"/>
    </row>
    <row r="8" spans="1:6" ht="6.6" customHeight="1">
      <c r="A8" s="138"/>
      <c r="B8" s="123"/>
      <c r="C8" s="141"/>
      <c r="D8" s="126"/>
      <c r="E8" s="143"/>
      <c r="F8" s="129"/>
    </row>
    <row r="9" spans="1:6" ht="11.1" customHeight="1">
      <c r="A9" s="138"/>
      <c r="B9" s="123"/>
      <c r="C9" s="141"/>
      <c r="D9" s="126"/>
      <c r="E9" s="143"/>
      <c r="F9" s="129"/>
    </row>
    <row r="10" spans="1:6" ht="4.1500000000000004" hidden="1" customHeight="1">
      <c r="A10" s="138"/>
      <c r="B10" s="123"/>
      <c r="C10" s="75"/>
      <c r="D10" s="126"/>
      <c r="E10" s="28"/>
      <c r="F10" s="34"/>
    </row>
    <row r="11" spans="1:6" ht="13.15" hidden="1" customHeight="1">
      <c r="A11" s="139"/>
      <c r="B11" s="124"/>
      <c r="C11" s="76"/>
      <c r="D11" s="127"/>
      <c r="E11" s="30"/>
      <c r="F11" s="35"/>
    </row>
    <row r="12" spans="1:6" ht="13.5" customHeight="1" thickBot="1">
      <c r="A12" s="18">
        <v>1</v>
      </c>
      <c r="B12" s="19">
        <v>2</v>
      </c>
      <c r="C12" s="24">
        <v>3</v>
      </c>
      <c r="D12" s="20" t="s">
        <v>1</v>
      </c>
      <c r="E12" s="29" t="s">
        <v>2</v>
      </c>
      <c r="F12" s="21" t="s">
        <v>13</v>
      </c>
    </row>
    <row r="13" spans="1:6">
      <c r="A13" s="85" t="s">
        <v>266</v>
      </c>
      <c r="B13" s="86" t="s">
        <v>267</v>
      </c>
      <c r="C13" s="87" t="s">
        <v>268</v>
      </c>
      <c r="D13" s="88">
        <v>226192516.11000001</v>
      </c>
      <c r="E13" s="89">
        <v>70725711.819999993</v>
      </c>
      <c r="F13" s="90">
        <f>IF(OR(D13="-",E13=D13),"-",D13-IF(E13="-",0,E13))</f>
        <v>155466804.29000002</v>
      </c>
    </row>
    <row r="14" spans="1:6">
      <c r="A14" s="91" t="s">
        <v>41</v>
      </c>
      <c r="B14" s="66"/>
      <c r="C14" s="80"/>
      <c r="D14" s="83"/>
      <c r="E14" s="67"/>
      <c r="F14" s="68"/>
    </row>
    <row r="15" spans="1:6">
      <c r="A15" s="85" t="s">
        <v>269</v>
      </c>
      <c r="B15" s="86" t="s">
        <v>267</v>
      </c>
      <c r="C15" s="87" t="s">
        <v>270</v>
      </c>
      <c r="D15" s="88">
        <v>226192516.11000001</v>
      </c>
      <c r="E15" s="89">
        <v>70725711.819999993</v>
      </c>
      <c r="F15" s="90">
        <f t="shared" ref="F15:F46" si="0">IF(OR(D15="-",E15=D15),"-",D15-IF(E15="-",0,E15))</f>
        <v>155466804.29000002</v>
      </c>
    </row>
    <row r="16" spans="1:6" ht="33.75">
      <c r="A16" s="85" t="s">
        <v>31</v>
      </c>
      <c r="B16" s="86" t="s">
        <v>267</v>
      </c>
      <c r="C16" s="87" t="s">
        <v>271</v>
      </c>
      <c r="D16" s="88">
        <v>225549172.11000001</v>
      </c>
      <c r="E16" s="89">
        <v>70441049.319999993</v>
      </c>
      <c r="F16" s="90">
        <f t="shared" si="0"/>
        <v>155108122.79000002</v>
      </c>
    </row>
    <row r="17" spans="1:6">
      <c r="A17" s="85" t="s">
        <v>272</v>
      </c>
      <c r="B17" s="86" t="s">
        <v>267</v>
      </c>
      <c r="C17" s="87" t="s">
        <v>273</v>
      </c>
      <c r="D17" s="88">
        <v>34751022.549999997</v>
      </c>
      <c r="E17" s="89">
        <v>13833739.210000001</v>
      </c>
      <c r="F17" s="90">
        <f t="shared" si="0"/>
        <v>20917283.339999996</v>
      </c>
    </row>
    <row r="18" spans="1:6" ht="45">
      <c r="A18" s="85" t="s">
        <v>274</v>
      </c>
      <c r="B18" s="86" t="s">
        <v>267</v>
      </c>
      <c r="C18" s="87" t="s">
        <v>275</v>
      </c>
      <c r="D18" s="88">
        <v>21858882.219999999</v>
      </c>
      <c r="E18" s="89">
        <v>8869032.9199999999</v>
      </c>
      <c r="F18" s="90">
        <f t="shared" si="0"/>
        <v>12989849.299999999</v>
      </c>
    </row>
    <row r="19" spans="1:6">
      <c r="A19" s="85" t="s">
        <v>276</v>
      </c>
      <c r="B19" s="86" t="s">
        <v>267</v>
      </c>
      <c r="C19" s="87" t="s">
        <v>277</v>
      </c>
      <c r="D19" s="88">
        <v>1615999.99</v>
      </c>
      <c r="E19" s="89">
        <v>532370.93999999994</v>
      </c>
      <c r="F19" s="90">
        <f t="shared" si="0"/>
        <v>1083629.05</v>
      </c>
    </row>
    <row r="20" spans="1:6" ht="33.75">
      <c r="A20" s="85" t="s">
        <v>278</v>
      </c>
      <c r="B20" s="86" t="s">
        <v>267</v>
      </c>
      <c r="C20" s="87" t="s">
        <v>279</v>
      </c>
      <c r="D20" s="88">
        <v>1177572.96</v>
      </c>
      <c r="E20" s="89">
        <v>376463.12</v>
      </c>
      <c r="F20" s="90">
        <f t="shared" si="0"/>
        <v>801109.84</v>
      </c>
    </row>
    <row r="21" spans="1:6" ht="45">
      <c r="A21" s="85" t="s">
        <v>280</v>
      </c>
      <c r="B21" s="86" t="s">
        <v>267</v>
      </c>
      <c r="C21" s="87" t="s">
        <v>281</v>
      </c>
      <c r="D21" s="88">
        <v>355627.03</v>
      </c>
      <c r="E21" s="89">
        <v>126710.12</v>
      </c>
      <c r="F21" s="90">
        <f t="shared" si="0"/>
        <v>228916.91000000003</v>
      </c>
    </row>
    <row r="22" spans="1:6" ht="33.75">
      <c r="A22" s="85" t="s">
        <v>282</v>
      </c>
      <c r="B22" s="86" t="s">
        <v>267</v>
      </c>
      <c r="C22" s="87" t="s">
        <v>283</v>
      </c>
      <c r="D22" s="88">
        <v>82800</v>
      </c>
      <c r="E22" s="89">
        <v>29197.7</v>
      </c>
      <c r="F22" s="90">
        <f t="shared" si="0"/>
        <v>53602.3</v>
      </c>
    </row>
    <row r="23" spans="1:6">
      <c r="A23" s="85" t="s">
        <v>284</v>
      </c>
      <c r="B23" s="86" t="s">
        <v>267</v>
      </c>
      <c r="C23" s="87" t="s">
        <v>285</v>
      </c>
      <c r="D23" s="88">
        <v>20242882.23</v>
      </c>
      <c r="E23" s="89">
        <v>8336661.9800000004</v>
      </c>
      <c r="F23" s="90">
        <f t="shared" si="0"/>
        <v>11906220.25</v>
      </c>
    </row>
    <row r="24" spans="1:6" ht="33.75">
      <c r="A24" s="85" t="s">
        <v>278</v>
      </c>
      <c r="B24" s="86" t="s">
        <v>267</v>
      </c>
      <c r="C24" s="87" t="s">
        <v>286</v>
      </c>
      <c r="D24" s="88">
        <v>15011136.949999999</v>
      </c>
      <c r="E24" s="89">
        <v>6356025.9000000004</v>
      </c>
      <c r="F24" s="90">
        <f t="shared" si="0"/>
        <v>8655111.0499999989</v>
      </c>
    </row>
    <row r="25" spans="1:6" ht="45">
      <c r="A25" s="85" t="s">
        <v>280</v>
      </c>
      <c r="B25" s="86" t="s">
        <v>267</v>
      </c>
      <c r="C25" s="87" t="s">
        <v>287</v>
      </c>
      <c r="D25" s="88">
        <v>4533363.45</v>
      </c>
      <c r="E25" s="89">
        <v>1707984.02</v>
      </c>
      <c r="F25" s="90">
        <f t="shared" si="0"/>
        <v>2825379.43</v>
      </c>
    </row>
    <row r="26" spans="1:6" ht="33.75">
      <c r="A26" s="85" t="s">
        <v>282</v>
      </c>
      <c r="B26" s="86" t="s">
        <v>267</v>
      </c>
      <c r="C26" s="87" t="s">
        <v>288</v>
      </c>
      <c r="D26" s="88">
        <v>116100</v>
      </c>
      <c r="E26" s="89">
        <v>36140</v>
      </c>
      <c r="F26" s="90">
        <f t="shared" si="0"/>
        <v>79960</v>
      </c>
    </row>
    <row r="27" spans="1:6" ht="22.5">
      <c r="A27" s="85" t="s">
        <v>289</v>
      </c>
      <c r="B27" s="86" t="s">
        <v>267</v>
      </c>
      <c r="C27" s="87" t="s">
        <v>290</v>
      </c>
      <c r="D27" s="88">
        <v>241728</v>
      </c>
      <c r="E27" s="89">
        <v>87883.08</v>
      </c>
      <c r="F27" s="90">
        <f t="shared" si="0"/>
        <v>153844.91999999998</v>
      </c>
    </row>
    <row r="28" spans="1:6" ht="33.75">
      <c r="A28" s="85" t="s">
        <v>291</v>
      </c>
      <c r="B28" s="86" t="s">
        <v>267</v>
      </c>
      <c r="C28" s="87" t="s">
        <v>292</v>
      </c>
      <c r="D28" s="88">
        <v>67566.83</v>
      </c>
      <c r="E28" s="89">
        <v>13173.51</v>
      </c>
      <c r="F28" s="90">
        <f t="shared" si="0"/>
        <v>54393.32</v>
      </c>
    </row>
    <row r="29" spans="1:6">
      <c r="A29" s="85" t="s">
        <v>293</v>
      </c>
      <c r="B29" s="86" t="s">
        <v>267</v>
      </c>
      <c r="C29" s="87" t="s">
        <v>294</v>
      </c>
      <c r="D29" s="88">
        <v>4000</v>
      </c>
      <c r="E29" s="89">
        <v>1611.47</v>
      </c>
      <c r="F29" s="90">
        <f t="shared" si="0"/>
        <v>2388.5299999999997</v>
      </c>
    </row>
    <row r="30" spans="1:6">
      <c r="A30" s="85" t="s">
        <v>295</v>
      </c>
      <c r="B30" s="86" t="s">
        <v>267</v>
      </c>
      <c r="C30" s="87" t="s">
        <v>296</v>
      </c>
      <c r="D30" s="88">
        <v>3000</v>
      </c>
      <c r="E30" s="89">
        <v>850</v>
      </c>
      <c r="F30" s="90">
        <f t="shared" si="0"/>
        <v>2150</v>
      </c>
    </row>
    <row r="31" spans="1:6">
      <c r="A31" s="85" t="s">
        <v>248</v>
      </c>
      <c r="B31" s="86" t="s">
        <v>267</v>
      </c>
      <c r="C31" s="87" t="s">
        <v>297</v>
      </c>
      <c r="D31" s="88">
        <v>265987</v>
      </c>
      <c r="E31" s="89">
        <v>132994</v>
      </c>
      <c r="F31" s="90">
        <f t="shared" si="0"/>
        <v>132993</v>
      </c>
    </row>
    <row r="32" spans="1:6">
      <c r="A32" s="85" t="s">
        <v>298</v>
      </c>
      <c r="B32" s="86" t="s">
        <v>267</v>
      </c>
      <c r="C32" s="87" t="s">
        <v>299</v>
      </c>
      <c r="D32" s="88">
        <v>934293.33</v>
      </c>
      <c r="E32" s="89" t="s">
        <v>54</v>
      </c>
      <c r="F32" s="90">
        <f t="shared" si="0"/>
        <v>934293.33</v>
      </c>
    </row>
    <row r="33" spans="1:6" ht="33.75">
      <c r="A33" s="85" t="s">
        <v>300</v>
      </c>
      <c r="B33" s="86" t="s">
        <v>267</v>
      </c>
      <c r="C33" s="87" t="s">
        <v>301</v>
      </c>
      <c r="D33" s="88">
        <v>934293.33</v>
      </c>
      <c r="E33" s="89" t="s">
        <v>54</v>
      </c>
      <c r="F33" s="90">
        <f t="shared" si="0"/>
        <v>934293.33</v>
      </c>
    </row>
    <row r="34" spans="1:6">
      <c r="A34" s="85" t="s">
        <v>302</v>
      </c>
      <c r="B34" s="86" t="s">
        <v>267</v>
      </c>
      <c r="C34" s="87" t="s">
        <v>303</v>
      </c>
      <c r="D34" s="88">
        <v>899293.33</v>
      </c>
      <c r="E34" s="89" t="s">
        <v>54</v>
      </c>
      <c r="F34" s="90">
        <f t="shared" si="0"/>
        <v>899293.33</v>
      </c>
    </row>
    <row r="35" spans="1:6">
      <c r="A35" s="85" t="s">
        <v>302</v>
      </c>
      <c r="B35" s="86" t="s">
        <v>267</v>
      </c>
      <c r="C35" s="87" t="s">
        <v>304</v>
      </c>
      <c r="D35" s="88">
        <v>35000</v>
      </c>
      <c r="E35" s="89" t="s">
        <v>54</v>
      </c>
      <c r="F35" s="90">
        <f t="shared" si="0"/>
        <v>35000</v>
      </c>
    </row>
    <row r="36" spans="1:6">
      <c r="A36" s="85" t="s">
        <v>305</v>
      </c>
      <c r="B36" s="86" t="s">
        <v>267</v>
      </c>
      <c r="C36" s="87" t="s">
        <v>306</v>
      </c>
      <c r="D36" s="88">
        <v>11957847</v>
      </c>
      <c r="E36" s="89">
        <v>4964706.29</v>
      </c>
      <c r="F36" s="90">
        <f t="shared" si="0"/>
        <v>6993140.71</v>
      </c>
    </row>
    <row r="37" spans="1:6" ht="33.75">
      <c r="A37" s="85" t="s">
        <v>300</v>
      </c>
      <c r="B37" s="86" t="s">
        <v>267</v>
      </c>
      <c r="C37" s="87" t="s">
        <v>307</v>
      </c>
      <c r="D37" s="88">
        <v>10173372</v>
      </c>
      <c r="E37" s="89">
        <v>4267995.9000000004</v>
      </c>
      <c r="F37" s="90">
        <f t="shared" si="0"/>
        <v>5905376.0999999996</v>
      </c>
    </row>
    <row r="38" spans="1:6" ht="22.5">
      <c r="A38" s="85" t="s">
        <v>308</v>
      </c>
      <c r="B38" s="86" t="s">
        <v>267</v>
      </c>
      <c r="C38" s="87" t="s">
        <v>309</v>
      </c>
      <c r="D38" s="88">
        <v>3123211</v>
      </c>
      <c r="E38" s="89">
        <v>1275907.6100000001</v>
      </c>
      <c r="F38" s="90">
        <f t="shared" si="0"/>
        <v>1847303.39</v>
      </c>
    </row>
    <row r="39" spans="1:6" ht="22.5">
      <c r="A39" s="85" t="s">
        <v>310</v>
      </c>
      <c r="B39" s="86" t="s">
        <v>267</v>
      </c>
      <c r="C39" s="87" t="s">
        <v>311</v>
      </c>
      <c r="D39" s="88">
        <v>29574</v>
      </c>
      <c r="E39" s="89">
        <v>12400</v>
      </c>
      <c r="F39" s="90">
        <f t="shared" si="0"/>
        <v>17174</v>
      </c>
    </row>
    <row r="40" spans="1:6" ht="33.75">
      <c r="A40" s="85" t="s">
        <v>312</v>
      </c>
      <c r="B40" s="86" t="s">
        <v>267</v>
      </c>
      <c r="C40" s="87" t="s">
        <v>313</v>
      </c>
      <c r="D40" s="88">
        <v>943210</v>
      </c>
      <c r="E40" s="89">
        <v>361968.62</v>
      </c>
      <c r="F40" s="90">
        <f t="shared" si="0"/>
        <v>581241.38</v>
      </c>
    </row>
    <row r="41" spans="1:6" ht="22.5">
      <c r="A41" s="85" t="s">
        <v>289</v>
      </c>
      <c r="B41" s="86" t="s">
        <v>267</v>
      </c>
      <c r="C41" s="87" t="s">
        <v>314</v>
      </c>
      <c r="D41" s="88">
        <v>1183478</v>
      </c>
      <c r="E41" s="89">
        <v>528747.25</v>
      </c>
      <c r="F41" s="90">
        <f t="shared" si="0"/>
        <v>654730.75</v>
      </c>
    </row>
    <row r="42" spans="1:6" ht="33.75">
      <c r="A42" s="85" t="s">
        <v>291</v>
      </c>
      <c r="B42" s="86" t="s">
        <v>267</v>
      </c>
      <c r="C42" s="87" t="s">
        <v>315</v>
      </c>
      <c r="D42" s="88">
        <v>3140549</v>
      </c>
      <c r="E42" s="89">
        <v>1497911.82</v>
      </c>
      <c r="F42" s="90">
        <f t="shared" si="0"/>
        <v>1642637.18</v>
      </c>
    </row>
    <row r="43" spans="1:6">
      <c r="A43" s="85" t="s">
        <v>293</v>
      </c>
      <c r="B43" s="86" t="s">
        <v>267</v>
      </c>
      <c r="C43" s="87" t="s">
        <v>316</v>
      </c>
      <c r="D43" s="88">
        <v>4700</v>
      </c>
      <c r="E43" s="89">
        <v>2333.7399999999998</v>
      </c>
      <c r="F43" s="90">
        <f t="shared" si="0"/>
        <v>2366.2600000000002</v>
      </c>
    </row>
    <row r="44" spans="1:6">
      <c r="A44" s="85" t="s">
        <v>295</v>
      </c>
      <c r="B44" s="86" t="s">
        <v>267</v>
      </c>
      <c r="C44" s="87" t="s">
        <v>317</v>
      </c>
      <c r="D44" s="88">
        <v>2300</v>
      </c>
      <c r="E44" s="89" t="s">
        <v>54</v>
      </c>
      <c r="F44" s="90">
        <f t="shared" si="0"/>
        <v>2300</v>
      </c>
    </row>
    <row r="45" spans="1:6" ht="33.75">
      <c r="A45" s="85" t="s">
        <v>291</v>
      </c>
      <c r="B45" s="86" t="s">
        <v>267</v>
      </c>
      <c r="C45" s="87" t="s">
        <v>318</v>
      </c>
      <c r="D45" s="88">
        <v>630000</v>
      </c>
      <c r="E45" s="89">
        <v>110150.85</v>
      </c>
      <c r="F45" s="90">
        <f t="shared" si="0"/>
        <v>519849.15</v>
      </c>
    </row>
    <row r="46" spans="1:6" ht="33.75">
      <c r="A46" s="85" t="s">
        <v>291</v>
      </c>
      <c r="B46" s="86" t="s">
        <v>267</v>
      </c>
      <c r="C46" s="87" t="s">
        <v>319</v>
      </c>
      <c r="D46" s="88">
        <v>153050</v>
      </c>
      <c r="E46" s="89">
        <v>29796.22</v>
      </c>
      <c r="F46" s="90">
        <f t="shared" si="0"/>
        <v>123253.78</v>
      </c>
    </row>
    <row r="47" spans="1:6" ht="33.75">
      <c r="A47" s="85" t="s">
        <v>320</v>
      </c>
      <c r="B47" s="86" t="s">
        <v>267</v>
      </c>
      <c r="C47" s="87" t="s">
        <v>321</v>
      </c>
      <c r="D47" s="88">
        <v>502200</v>
      </c>
      <c r="E47" s="89">
        <v>277873.78999999998</v>
      </c>
      <c r="F47" s="90">
        <f t="shared" ref="F47:F78" si="1">IF(OR(D47="-",E47=D47),"-",D47-IF(E47="-",0,E47))</f>
        <v>224326.21000000002</v>
      </c>
    </row>
    <row r="48" spans="1:6">
      <c r="A48" s="85" t="s">
        <v>295</v>
      </c>
      <c r="B48" s="86" t="s">
        <v>267</v>
      </c>
      <c r="C48" s="87" t="s">
        <v>322</v>
      </c>
      <c r="D48" s="88">
        <v>61000</v>
      </c>
      <c r="E48" s="89" t="s">
        <v>54</v>
      </c>
      <c r="F48" s="90">
        <f t="shared" si="1"/>
        <v>61000</v>
      </c>
    </row>
    <row r="49" spans="1:6" ht="33.75">
      <c r="A49" s="85" t="s">
        <v>291</v>
      </c>
      <c r="B49" s="86" t="s">
        <v>267</v>
      </c>
      <c r="C49" s="87" t="s">
        <v>323</v>
      </c>
      <c r="D49" s="88">
        <v>115000</v>
      </c>
      <c r="E49" s="89" t="s">
        <v>54</v>
      </c>
      <c r="F49" s="90">
        <f t="shared" si="1"/>
        <v>115000</v>
      </c>
    </row>
    <row r="50" spans="1:6" ht="90">
      <c r="A50" s="98" t="s">
        <v>324</v>
      </c>
      <c r="B50" s="86" t="s">
        <v>267</v>
      </c>
      <c r="C50" s="87" t="s">
        <v>325</v>
      </c>
      <c r="D50" s="88">
        <v>200000</v>
      </c>
      <c r="E50" s="89">
        <v>150000</v>
      </c>
      <c r="F50" s="90">
        <f t="shared" si="1"/>
        <v>50000</v>
      </c>
    </row>
    <row r="51" spans="1:6" ht="33.75">
      <c r="A51" s="85" t="s">
        <v>291</v>
      </c>
      <c r="B51" s="86" t="s">
        <v>267</v>
      </c>
      <c r="C51" s="87" t="s">
        <v>326</v>
      </c>
      <c r="D51" s="88">
        <v>85100</v>
      </c>
      <c r="E51" s="89">
        <v>20906</v>
      </c>
      <c r="F51" s="90">
        <f t="shared" si="1"/>
        <v>64194</v>
      </c>
    </row>
    <row r="52" spans="1:6" ht="33.75">
      <c r="A52" s="85" t="s">
        <v>327</v>
      </c>
      <c r="B52" s="86" t="s">
        <v>267</v>
      </c>
      <c r="C52" s="87" t="s">
        <v>328</v>
      </c>
      <c r="D52" s="88">
        <v>1529115</v>
      </c>
      <c r="E52" s="89">
        <v>597183.39</v>
      </c>
      <c r="F52" s="90">
        <f t="shared" si="1"/>
        <v>931931.61</v>
      </c>
    </row>
    <row r="53" spans="1:6" ht="33.75">
      <c r="A53" s="85" t="s">
        <v>278</v>
      </c>
      <c r="B53" s="86" t="s">
        <v>267</v>
      </c>
      <c r="C53" s="87" t="s">
        <v>329</v>
      </c>
      <c r="D53" s="88">
        <v>447665</v>
      </c>
      <c r="E53" s="89">
        <v>227967.98</v>
      </c>
      <c r="F53" s="90">
        <f t="shared" si="1"/>
        <v>219697.02</v>
      </c>
    </row>
    <row r="54" spans="1:6" ht="33.75">
      <c r="A54" s="85" t="s">
        <v>282</v>
      </c>
      <c r="B54" s="86" t="s">
        <v>267</v>
      </c>
      <c r="C54" s="87" t="s">
        <v>330</v>
      </c>
      <c r="D54" s="88">
        <v>1000</v>
      </c>
      <c r="E54" s="89">
        <v>800</v>
      </c>
      <c r="F54" s="90">
        <f t="shared" si="1"/>
        <v>200</v>
      </c>
    </row>
    <row r="55" spans="1:6" ht="45">
      <c r="A55" s="85" t="s">
        <v>280</v>
      </c>
      <c r="B55" s="86" t="s">
        <v>267</v>
      </c>
      <c r="C55" s="87" t="s">
        <v>331</v>
      </c>
      <c r="D55" s="88">
        <v>135195</v>
      </c>
      <c r="E55" s="89">
        <v>51209.82</v>
      </c>
      <c r="F55" s="90">
        <f t="shared" si="1"/>
        <v>83985.18</v>
      </c>
    </row>
    <row r="56" spans="1:6" ht="22.5">
      <c r="A56" s="85" t="s">
        <v>289</v>
      </c>
      <c r="B56" s="86" t="s">
        <v>267</v>
      </c>
      <c r="C56" s="87" t="s">
        <v>332</v>
      </c>
      <c r="D56" s="88">
        <v>13900</v>
      </c>
      <c r="E56" s="89">
        <v>5500.98</v>
      </c>
      <c r="F56" s="90">
        <f t="shared" si="1"/>
        <v>8399.02</v>
      </c>
    </row>
    <row r="57" spans="1:6" ht="33.75">
      <c r="A57" s="85" t="s">
        <v>291</v>
      </c>
      <c r="B57" s="86" t="s">
        <v>267</v>
      </c>
      <c r="C57" s="87" t="s">
        <v>333</v>
      </c>
      <c r="D57" s="88">
        <v>10295</v>
      </c>
      <c r="E57" s="89">
        <v>3475.5</v>
      </c>
      <c r="F57" s="90">
        <f t="shared" si="1"/>
        <v>6819.5</v>
      </c>
    </row>
    <row r="58" spans="1:6" ht="33.75">
      <c r="A58" s="85" t="s">
        <v>278</v>
      </c>
      <c r="B58" s="86" t="s">
        <v>267</v>
      </c>
      <c r="C58" s="87" t="s">
        <v>334</v>
      </c>
      <c r="D58" s="88">
        <v>447665</v>
      </c>
      <c r="E58" s="89">
        <v>173883.17</v>
      </c>
      <c r="F58" s="90">
        <f t="shared" si="1"/>
        <v>273781.82999999996</v>
      </c>
    </row>
    <row r="59" spans="1:6" ht="45">
      <c r="A59" s="85" t="s">
        <v>280</v>
      </c>
      <c r="B59" s="86" t="s">
        <v>267</v>
      </c>
      <c r="C59" s="87" t="s">
        <v>335</v>
      </c>
      <c r="D59" s="88">
        <v>135195</v>
      </c>
      <c r="E59" s="89">
        <v>48579.839999999997</v>
      </c>
      <c r="F59" s="90">
        <f t="shared" si="1"/>
        <v>86615.16</v>
      </c>
    </row>
    <row r="60" spans="1:6" ht="22.5">
      <c r="A60" s="85" t="s">
        <v>289</v>
      </c>
      <c r="B60" s="86" t="s">
        <v>267</v>
      </c>
      <c r="C60" s="87" t="s">
        <v>336</v>
      </c>
      <c r="D60" s="88">
        <v>5200</v>
      </c>
      <c r="E60" s="89" t="s">
        <v>54</v>
      </c>
      <c r="F60" s="90">
        <f t="shared" si="1"/>
        <v>5200</v>
      </c>
    </row>
    <row r="61" spans="1:6" ht="33.75">
      <c r="A61" s="85" t="s">
        <v>291</v>
      </c>
      <c r="B61" s="86" t="s">
        <v>267</v>
      </c>
      <c r="C61" s="87" t="s">
        <v>337</v>
      </c>
      <c r="D61" s="88">
        <v>33000</v>
      </c>
      <c r="E61" s="89">
        <v>2466.1</v>
      </c>
      <c r="F61" s="90">
        <f t="shared" si="1"/>
        <v>30533.9</v>
      </c>
    </row>
    <row r="62" spans="1:6" ht="22.5">
      <c r="A62" s="85" t="s">
        <v>289</v>
      </c>
      <c r="B62" s="86" t="s">
        <v>267</v>
      </c>
      <c r="C62" s="87" t="s">
        <v>338</v>
      </c>
      <c r="D62" s="88">
        <v>135000</v>
      </c>
      <c r="E62" s="89">
        <v>50000</v>
      </c>
      <c r="F62" s="90">
        <f t="shared" si="1"/>
        <v>85000</v>
      </c>
    </row>
    <row r="63" spans="1:6" ht="33.75">
      <c r="A63" s="85" t="s">
        <v>291</v>
      </c>
      <c r="B63" s="86" t="s">
        <v>267</v>
      </c>
      <c r="C63" s="87" t="s">
        <v>339</v>
      </c>
      <c r="D63" s="88">
        <v>165000</v>
      </c>
      <c r="E63" s="89">
        <v>33300</v>
      </c>
      <c r="F63" s="90">
        <f t="shared" si="1"/>
        <v>131700</v>
      </c>
    </row>
    <row r="64" spans="1:6" ht="67.5">
      <c r="A64" s="85" t="s">
        <v>340</v>
      </c>
      <c r="B64" s="86" t="s">
        <v>267</v>
      </c>
      <c r="C64" s="87" t="s">
        <v>341</v>
      </c>
      <c r="D64" s="88">
        <v>136500</v>
      </c>
      <c r="E64" s="89">
        <v>52500</v>
      </c>
      <c r="F64" s="90">
        <f t="shared" si="1"/>
        <v>84000</v>
      </c>
    </row>
    <row r="65" spans="1:6" ht="33.75">
      <c r="A65" s="85" t="s">
        <v>291</v>
      </c>
      <c r="B65" s="86" t="s">
        <v>267</v>
      </c>
      <c r="C65" s="87" t="s">
        <v>342</v>
      </c>
      <c r="D65" s="88">
        <v>136500</v>
      </c>
      <c r="E65" s="89">
        <v>52500</v>
      </c>
      <c r="F65" s="90">
        <f t="shared" si="1"/>
        <v>84000</v>
      </c>
    </row>
    <row r="66" spans="1:6" ht="56.25">
      <c r="A66" s="85" t="s">
        <v>343</v>
      </c>
      <c r="B66" s="86" t="s">
        <v>267</v>
      </c>
      <c r="C66" s="87" t="s">
        <v>344</v>
      </c>
      <c r="D66" s="88">
        <v>118860</v>
      </c>
      <c r="E66" s="89">
        <v>47027</v>
      </c>
      <c r="F66" s="90">
        <f t="shared" si="1"/>
        <v>71833</v>
      </c>
    </row>
    <row r="67" spans="1:6" ht="22.5">
      <c r="A67" s="85" t="s">
        <v>289</v>
      </c>
      <c r="B67" s="86" t="s">
        <v>267</v>
      </c>
      <c r="C67" s="87" t="s">
        <v>345</v>
      </c>
      <c r="D67" s="88">
        <v>118860</v>
      </c>
      <c r="E67" s="89">
        <v>47027</v>
      </c>
      <c r="F67" s="90">
        <f t="shared" si="1"/>
        <v>71833</v>
      </c>
    </row>
    <row r="68" spans="1:6">
      <c r="A68" s="85" t="s">
        <v>346</v>
      </c>
      <c r="B68" s="86" t="s">
        <v>267</v>
      </c>
      <c r="C68" s="87" t="s">
        <v>347</v>
      </c>
      <c r="D68" s="88">
        <v>916500</v>
      </c>
      <c r="E68" s="89">
        <v>392441.95</v>
      </c>
      <c r="F68" s="90">
        <f t="shared" si="1"/>
        <v>524058.05</v>
      </c>
    </row>
    <row r="69" spans="1:6">
      <c r="A69" s="85" t="s">
        <v>348</v>
      </c>
      <c r="B69" s="86" t="s">
        <v>267</v>
      </c>
      <c r="C69" s="87" t="s">
        <v>349</v>
      </c>
      <c r="D69" s="88">
        <v>916500</v>
      </c>
      <c r="E69" s="89">
        <v>392441.95</v>
      </c>
      <c r="F69" s="90">
        <f t="shared" si="1"/>
        <v>524058.05</v>
      </c>
    </row>
    <row r="70" spans="1:6" ht="33.75">
      <c r="A70" s="85" t="s">
        <v>350</v>
      </c>
      <c r="B70" s="86" t="s">
        <v>267</v>
      </c>
      <c r="C70" s="87" t="s">
        <v>351</v>
      </c>
      <c r="D70" s="88">
        <v>916500</v>
      </c>
      <c r="E70" s="89">
        <v>392441.95</v>
      </c>
      <c r="F70" s="90">
        <f t="shared" si="1"/>
        <v>524058.05</v>
      </c>
    </row>
    <row r="71" spans="1:6" ht="33.75">
      <c r="A71" s="85" t="s">
        <v>278</v>
      </c>
      <c r="B71" s="86" t="s">
        <v>267</v>
      </c>
      <c r="C71" s="87" t="s">
        <v>352</v>
      </c>
      <c r="D71" s="88">
        <v>693779</v>
      </c>
      <c r="E71" s="89">
        <v>301860.46000000002</v>
      </c>
      <c r="F71" s="90">
        <f t="shared" si="1"/>
        <v>391918.54</v>
      </c>
    </row>
    <row r="72" spans="1:6" ht="45">
      <c r="A72" s="85" t="s">
        <v>280</v>
      </c>
      <c r="B72" s="86" t="s">
        <v>267</v>
      </c>
      <c r="C72" s="87" t="s">
        <v>353</v>
      </c>
      <c r="D72" s="88">
        <v>209521</v>
      </c>
      <c r="E72" s="89">
        <v>86087.49</v>
      </c>
      <c r="F72" s="90">
        <f t="shared" si="1"/>
        <v>123433.51</v>
      </c>
    </row>
    <row r="73" spans="1:6" ht="22.5">
      <c r="A73" s="85" t="s">
        <v>289</v>
      </c>
      <c r="B73" s="86" t="s">
        <v>267</v>
      </c>
      <c r="C73" s="87" t="s">
        <v>354</v>
      </c>
      <c r="D73" s="88">
        <v>13200</v>
      </c>
      <c r="E73" s="89">
        <v>4494</v>
      </c>
      <c r="F73" s="90">
        <f t="shared" si="1"/>
        <v>8706</v>
      </c>
    </row>
    <row r="74" spans="1:6" ht="22.5">
      <c r="A74" s="85" t="s">
        <v>355</v>
      </c>
      <c r="B74" s="86" t="s">
        <v>267</v>
      </c>
      <c r="C74" s="87" t="s">
        <v>356</v>
      </c>
      <c r="D74" s="88">
        <v>399000</v>
      </c>
      <c r="E74" s="89">
        <v>25000</v>
      </c>
      <c r="F74" s="90">
        <f t="shared" si="1"/>
        <v>374000</v>
      </c>
    </row>
    <row r="75" spans="1:6" ht="33.75">
      <c r="A75" s="85" t="s">
        <v>357</v>
      </c>
      <c r="B75" s="86" t="s">
        <v>267</v>
      </c>
      <c r="C75" s="87" t="s">
        <v>358</v>
      </c>
      <c r="D75" s="88">
        <v>399000</v>
      </c>
      <c r="E75" s="89">
        <v>25000</v>
      </c>
      <c r="F75" s="90">
        <f t="shared" si="1"/>
        <v>374000</v>
      </c>
    </row>
    <row r="76" spans="1:6" ht="78.75">
      <c r="A76" s="98" t="s">
        <v>359</v>
      </c>
      <c r="B76" s="86" t="s">
        <v>267</v>
      </c>
      <c r="C76" s="87" t="s">
        <v>360</v>
      </c>
      <c r="D76" s="88">
        <v>399000</v>
      </c>
      <c r="E76" s="89">
        <v>25000</v>
      </c>
      <c r="F76" s="90">
        <f t="shared" si="1"/>
        <v>374000</v>
      </c>
    </row>
    <row r="77" spans="1:6">
      <c r="A77" s="85" t="s">
        <v>248</v>
      </c>
      <c r="B77" s="86" t="s">
        <v>267</v>
      </c>
      <c r="C77" s="87" t="s">
        <v>361</v>
      </c>
      <c r="D77" s="88">
        <v>50000</v>
      </c>
      <c r="E77" s="89">
        <v>25000</v>
      </c>
      <c r="F77" s="90">
        <f t="shared" si="1"/>
        <v>25000</v>
      </c>
    </row>
    <row r="78" spans="1:6" ht="33.75">
      <c r="A78" s="85" t="s">
        <v>291</v>
      </c>
      <c r="B78" s="86" t="s">
        <v>267</v>
      </c>
      <c r="C78" s="87" t="s">
        <v>362</v>
      </c>
      <c r="D78" s="88">
        <v>20000</v>
      </c>
      <c r="E78" s="89" t="s">
        <v>54</v>
      </c>
      <c r="F78" s="90">
        <f t="shared" si="1"/>
        <v>20000</v>
      </c>
    </row>
    <row r="79" spans="1:6" ht="33.75">
      <c r="A79" s="85" t="s">
        <v>291</v>
      </c>
      <c r="B79" s="86" t="s">
        <v>267</v>
      </c>
      <c r="C79" s="87" t="s">
        <v>363</v>
      </c>
      <c r="D79" s="88">
        <v>329000</v>
      </c>
      <c r="E79" s="89" t="s">
        <v>54</v>
      </c>
      <c r="F79" s="90">
        <f t="shared" ref="F79:F110" si="2">IF(OR(D79="-",E79=D79),"-",D79-IF(E79="-",0,E79))</f>
        <v>329000</v>
      </c>
    </row>
    <row r="80" spans="1:6">
      <c r="A80" s="85" t="s">
        <v>364</v>
      </c>
      <c r="B80" s="86" t="s">
        <v>267</v>
      </c>
      <c r="C80" s="87" t="s">
        <v>365</v>
      </c>
      <c r="D80" s="88">
        <v>71509787.879999995</v>
      </c>
      <c r="E80" s="89">
        <v>10278142.630000001</v>
      </c>
      <c r="F80" s="90">
        <f t="shared" si="2"/>
        <v>61231645.249999993</v>
      </c>
    </row>
    <row r="81" spans="1:6">
      <c r="A81" s="85" t="s">
        <v>366</v>
      </c>
      <c r="B81" s="86" t="s">
        <v>267</v>
      </c>
      <c r="C81" s="87" t="s">
        <v>367</v>
      </c>
      <c r="D81" s="88">
        <v>7294800</v>
      </c>
      <c r="E81" s="89">
        <v>1740000</v>
      </c>
      <c r="F81" s="90">
        <f t="shared" si="2"/>
        <v>5554800</v>
      </c>
    </row>
    <row r="82" spans="1:6" ht="22.5">
      <c r="A82" s="85" t="s">
        <v>368</v>
      </c>
      <c r="B82" s="86" t="s">
        <v>267</v>
      </c>
      <c r="C82" s="87" t="s">
        <v>369</v>
      </c>
      <c r="D82" s="88">
        <v>7294800</v>
      </c>
      <c r="E82" s="89">
        <v>1740000</v>
      </c>
      <c r="F82" s="90">
        <f t="shared" si="2"/>
        <v>5554800</v>
      </c>
    </row>
    <row r="83" spans="1:6" ht="33.75">
      <c r="A83" s="85" t="s">
        <v>291</v>
      </c>
      <c r="B83" s="86" t="s">
        <v>267</v>
      </c>
      <c r="C83" s="87" t="s">
        <v>370</v>
      </c>
      <c r="D83" s="88">
        <v>3557400</v>
      </c>
      <c r="E83" s="89" t="s">
        <v>54</v>
      </c>
      <c r="F83" s="90">
        <f t="shared" si="2"/>
        <v>3557400</v>
      </c>
    </row>
    <row r="84" spans="1:6" ht="33.75">
      <c r="A84" s="85" t="s">
        <v>291</v>
      </c>
      <c r="B84" s="86" t="s">
        <v>267</v>
      </c>
      <c r="C84" s="87" t="s">
        <v>371</v>
      </c>
      <c r="D84" s="88">
        <v>1837400</v>
      </c>
      <c r="E84" s="89" t="s">
        <v>54</v>
      </c>
      <c r="F84" s="90">
        <f t="shared" si="2"/>
        <v>1837400</v>
      </c>
    </row>
    <row r="85" spans="1:6" ht="33.75">
      <c r="A85" s="85" t="s">
        <v>320</v>
      </c>
      <c r="B85" s="86" t="s">
        <v>267</v>
      </c>
      <c r="C85" s="87" t="s">
        <v>372</v>
      </c>
      <c r="D85" s="88">
        <v>1900000</v>
      </c>
      <c r="E85" s="89">
        <v>1740000</v>
      </c>
      <c r="F85" s="90">
        <f t="shared" si="2"/>
        <v>160000</v>
      </c>
    </row>
    <row r="86" spans="1:6">
      <c r="A86" s="85" t="s">
        <v>373</v>
      </c>
      <c r="B86" s="86" t="s">
        <v>267</v>
      </c>
      <c r="C86" s="87" t="s">
        <v>374</v>
      </c>
      <c r="D86" s="88">
        <v>53363987.880000003</v>
      </c>
      <c r="E86" s="89">
        <v>7642937</v>
      </c>
      <c r="F86" s="90">
        <f t="shared" si="2"/>
        <v>45721050.880000003</v>
      </c>
    </row>
    <row r="87" spans="1:6" ht="33.75">
      <c r="A87" s="85" t="s">
        <v>375</v>
      </c>
      <c r="B87" s="86" t="s">
        <v>267</v>
      </c>
      <c r="C87" s="87" t="s">
        <v>376</v>
      </c>
      <c r="D87" s="88">
        <v>18041779.879999999</v>
      </c>
      <c r="E87" s="89" t="s">
        <v>54</v>
      </c>
      <c r="F87" s="90">
        <f t="shared" si="2"/>
        <v>18041779.879999999</v>
      </c>
    </row>
    <row r="88" spans="1:6" ht="33.75">
      <c r="A88" s="85" t="s">
        <v>377</v>
      </c>
      <c r="B88" s="86" t="s">
        <v>267</v>
      </c>
      <c r="C88" s="87" t="s">
        <v>378</v>
      </c>
      <c r="D88" s="88">
        <v>17874219.879999999</v>
      </c>
      <c r="E88" s="89" t="s">
        <v>54</v>
      </c>
      <c r="F88" s="90">
        <f t="shared" si="2"/>
        <v>17874219.879999999</v>
      </c>
    </row>
    <row r="89" spans="1:6" ht="33.75">
      <c r="A89" s="85" t="s">
        <v>291</v>
      </c>
      <c r="B89" s="86" t="s">
        <v>267</v>
      </c>
      <c r="C89" s="87" t="s">
        <v>379</v>
      </c>
      <c r="D89" s="88">
        <v>167560</v>
      </c>
      <c r="E89" s="89" t="s">
        <v>54</v>
      </c>
      <c r="F89" s="90">
        <f t="shared" si="2"/>
        <v>167560</v>
      </c>
    </row>
    <row r="90" spans="1:6" ht="22.5">
      <c r="A90" s="85" t="s">
        <v>368</v>
      </c>
      <c r="B90" s="86" t="s">
        <v>267</v>
      </c>
      <c r="C90" s="87" t="s">
        <v>380</v>
      </c>
      <c r="D90" s="88">
        <v>30814508</v>
      </c>
      <c r="E90" s="89">
        <v>7635237</v>
      </c>
      <c r="F90" s="90">
        <f t="shared" si="2"/>
        <v>23179271</v>
      </c>
    </row>
    <row r="91" spans="1:6" ht="33.75">
      <c r="A91" s="85" t="s">
        <v>291</v>
      </c>
      <c r="B91" s="86" t="s">
        <v>267</v>
      </c>
      <c r="C91" s="87" t="s">
        <v>381</v>
      </c>
      <c r="D91" s="88">
        <v>1130900</v>
      </c>
      <c r="E91" s="89" t="s">
        <v>54</v>
      </c>
      <c r="F91" s="90">
        <f t="shared" si="2"/>
        <v>1130900</v>
      </c>
    </row>
    <row r="92" spans="1:6" ht="33.75">
      <c r="A92" s="85" t="s">
        <v>291</v>
      </c>
      <c r="B92" s="86" t="s">
        <v>267</v>
      </c>
      <c r="C92" s="87" t="s">
        <v>382</v>
      </c>
      <c r="D92" s="88">
        <v>16277415</v>
      </c>
      <c r="E92" s="89" t="s">
        <v>54</v>
      </c>
      <c r="F92" s="90">
        <f t="shared" si="2"/>
        <v>16277415</v>
      </c>
    </row>
    <row r="93" spans="1:6" ht="33.75">
      <c r="A93" s="85" t="s">
        <v>291</v>
      </c>
      <c r="B93" s="86" t="s">
        <v>267</v>
      </c>
      <c r="C93" s="87" t="s">
        <v>383</v>
      </c>
      <c r="D93" s="88">
        <v>1069412</v>
      </c>
      <c r="E93" s="89" t="s">
        <v>54</v>
      </c>
      <c r="F93" s="90">
        <f t="shared" si="2"/>
        <v>1069412</v>
      </c>
    </row>
    <row r="94" spans="1:6" ht="33.75">
      <c r="A94" s="85" t="s">
        <v>291</v>
      </c>
      <c r="B94" s="86" t="s">
        <v>267</v>
      </c>
      <c r="C94" s="87" t="s">
        <v>384</v>
      </c>
      <c r="D94" s="88">
        <v>2326313</v>
      </c>
      <c r="E94" s="89" t="s">
        <v>54</v>
      </c>
      <c r="F94" s="90">
        <f t="shared" si="2"/>
        <v>2326313</v>
      </c>
    </row>
    <row r="95" spans="1:6" ht="33.75">
      <c r="A95" s="85" t="s">
        <v>291</v>
      </c>
      <c r="B95" s="86" t="s">
        <v>267</v>
      </c>
      <c r="C95" s="87" t="s">
        <v>385</v>
      </c>
      <c r="D95" s="88">
        <v>7777886</v>
      </c>
      <c r="E95" s="89">
        <v>5978568.25</v>
      </c>
      <c r="F95" s="90">
        <f t="shared" si="2"/>
        <v>1799317.75</v>
      </c>
    </row>
    <row r="96" spans="1:6" ht="33.75">
      <c r="A96" s="85" t="s">
        <v>291</v>
      </c>
      <c r="B96" s="86" t="s">
        <v>267</v>
      </c>
      <c r="C96" s="87" t="s">
        <v>386</v>
      </c>
      <c r="D96" s="88">
        <v>236000</v>
      </c>
      <c r="E96" s="89" t="s">
        <v>54</v>
      </c>
      <c r="F96" s="90">
        <f t="shared" si="2"/>
        <v>236000</v>
      </c>
    </row>
    <row r="97" spans="1:6" ht="33.75">
      <c r="A97" s="85" t="s">
        <v>291</v>
      </c>
      <c r="B97" s="86" t="s">
        <v>267</v>
      </c>
      <c r="C97" s="87" t="s">
        <v>387</v>
      </c>
      <c r="D97" s="88">
        <v>1749583</v>
      </c>
      <c r="E97" s="89">
        <v>1626668.75</v>
      </c>
      <c r="F97" s="90">
        <f t="shared" si="2"/>
        <v>122914.25</v>
      </c>
    </row>
    <row r="98" spans="1:6" ht="33.75">
      <c r="A98" s="85" t="s">
        <v>291</v>
      </c>
      <c r="B98" s="86" t="s">
        <v>267</v>
      </c>
      <c r="C98" s="87" t="s">
        <v>388</v>
      </c>
      <c r="D98" s="88">
        <v>206999</v>
      </c>
      <c r="E98" s="89">
        <v>30000</v>
      </c>
      <c r="F98" s="90">
        <f t="shared" si="2"/>
        <v>176999</v>
      </c>
    </row>
    <row r="99" spans="1:6" ht="33.75">
      <c r="A99" s="85" t="s">
        <v>291</v>
      </c>
      <c r="B99" s="86" t="s">
        <v>267</v>
      </c>
      <c r="C99" s="87" t="s">
        <v>389</v>
      </c>
      <c r="D99" s="88">
        <v>40000</v>
      </c>
      <c r="E99" s="89" t="s">
        <v>54</v>
      </c>
      <c r="F99" s="90">
        <f t="shared" si="2"/>
        <v>40000</v>
      </c>
    </row>
    <row r="100" spans="1:6" ht="22.5">
      <c r="A100" s="85" t="s">
        <v>390</v>
      </c>
      <c r="B100" s="86" t="s">
        <v>267</v>
      </c>
      <c r="C100" s="87" t="s">
        <v>391</v>
      </c>
      <c r="D100" s="88">
        <v>4507700</v>
      </c>
      <c r="E100" s="89">
        <v>7700</v>
      </c>
      <c r="F100" s="90">
        <f t="shared" si="2"/>
        <v>4500000</v>
      </c>
    </row>
    <row r="101" spans="1:6" ht="33.75">
      <c r="A101" s="85" t="s">
        <v>291</v>
      </c>
      <c r="B101" s="86" t="s">
        <v>267</v>
      </c>
      <c r="C101" s="87" t="s">
        <v>392</v>
      </c>
      <c r="D101" s="88">
        <v>4050000</v>
      </c>
      <c r="E101" s="89" t="s">
        <v>54</v>
      </c>
      <c r="F101" s="90">
        <f t="shared" si="2"/>
        <v>4050000</v>
      </c>
    </row>
    <row r="102" spans="1:6" ht="33.75">
      <c r="A102" s="85" t="s">
        <v>291</v>
      </c>
      <c r="B102" s="86" t="s">
        <v>267</v>
      </c>
      <c r="C102" s="87" t="s">
        <v>393</v>
      </c>
      <c r="D102" s="88">
        <v>450000</v>
      </c>
      <c r="E102" s="89" t="s">
        <v>54</v>
      </c>
      <c r="F102" s="90">
        <f t="shared" si="2"/>
        <v>450000</v>
      </c>
    </row>
    <row r="103" spans="1:6" ht="33.75">
      <c r="A103" s="85" t="s">
        <v>291</v>
      </c>
      <c r="B103" s="86" t="s">
        <v>267</v>
      </c>
      <c r="C103" s="87" t="s">
        <v>394</v>
      </c>
      <c r="D103" s="88">
        <v>7700</v>
      </c>
      <c r="E103" s="89">
        <v>7700</v>
      </c>
      <c r="F103" s="90" t="str">
        <f t="shared" si="2"/>
        <v>-</v>
      </c>
    </row>
    <row r="104" spans="1:6">
      <c r="A104" s="85" t="s">
        <v>395</v>
      </c>
      <c r="B104" s="86" t="s">
        <v>267</v>
      </c>
      <c r="C104" s="87" t="s">
        <v>396</v>
      </c>
      <c r="D104" s="88">
        <v>10851000</v>
      </c>
      <c r="E104" s="89">
        <v>895205.63</v>
      </c>
      <c r="F104" s="90">
        <f t="shared" si="2"/>
        <v>9955794.3699999992</v>
      </c>
    </row>
    <row r="105" spans="1:6" ht="33.75">
      <c r="A105" s="85" t="s">
        <v>375</v>
      </c>
      <c r="B105" s="86" t="s">
        <v>267</v>
      </c>
      <c r="C105" s="87" t="s">
        <v>397</v>
      </c>
      <c r="D105" s="88">
        <v>3433000</v>
      </c>
      <c r="E105" s="89">
        <v>171886.01</v>
      </c>
      <c r="F105" s="90">
        <f t="shared" si="2"/>
        <v>3261113.99</v>
      </c>
    </row>
    <row r="106" spans="1:6" ht="33.75">
      <c r="A106" s="85" t="s">
        <v>291</v>
      </c>
      <c r="B106" s="86" t="s">
        <v>267</v>
      </c>
      <c r="C106" s="87" t="s">
        <v>398</v>
      </c>
      <c r="D106" s="88">
        <v>3125000</v>
      </c>
      <c r="E106" s="89" t="s">
        <v>54</v>
      </c>
      <c r="F106" s="90">
        <f t="shared" si="2"/>
        <v>3125000</v>
      </c>
    </row>
    <row r="107" spans="1:6" ht="33.75">
      <c r="A107" s="85" t="s">
        <v>291</v>
      </c>
      <c r="B107" s="86" t="s">
        <v>267</v>
      </c>
      <c r="C107" s="87" t="s">
        <v>399</v>
      </c>
      <c r="D107" s="88">
        <v>208000</v>
      </c>
      <c r="E107" s="89">
        <v>71886.009999999995</v>
      </c>
      <c r="F107" s="90">
        <f t="shared" si="2"/>
        <v>136113.99</v>
      </c>
    </row>
    <row r="108" spans="1:6" ht="33.75">
      <c r="A108" s="85" t="s">
        <v>320</v>
      </c>
      <c r="B108" s="86" t="s">
        <v>267</v>
      </c>
      <c r="C108" s="87" t="s">
        <v>400</v>
      </c>
      <c r="D108" s="88">
        <v>100000</v>
      </c>
      <c r="E108" s="89">
        <v>100000</v>
      </c>
      <c r="F108" s="90" t="str">
        <f t="shared" si="2"/>
        <v>-</v>
      </c>
    </row>
    <row r="109" spans="1:6" ht="33.75">
      <c r="A109" s="85" t="s">
        <v>401</v>
      </c>
      <c r="B109" s="86" t="s">
        <v>267</v>
      </c>
      <c r="C109" s="87" t="s">
        <v>402</v>
      </c>
      <c r="D109" s="88">
        <v>1053000</v>
      </c>
      <c r="E109" s="89" t="s">
        <v>54</v>
      </c>
      <c r="F109" s="90">
        <f t="shared" si="2"/>
        <v>1053000</v>
      </c>
    </row>
    <row r="110" spans="1:6" ht="33.75">
      <c r="A110" s="85" t="s">
        <v>291</v>
      </c>
      <c r="B110" s="86" t="s">
        <v>267</v>
      </c>
      <c r="C110" s="87" t="s">
        <v>403</v>
      </c>
      <c r="D110" s="88">
        <v>1000000</v>
      </c>
      <c r="E110" s="89" t="s">
        <v>54</v>
      </c>
      <c r="F110" s="90">
        <f t="shared" si="2"/>
        <v>1000000</v>
      </c>
    </row>
    <row r="111" spans="1:6" ht="33.75">
      <c r="A111" s="85" t="s">
        <v>291</v>
      </c>
      <c r="B111" s="86" t="s">
        <v>267</v>
      </c>
      <c r="C111" s="87" t="s">
        <v>404</v>
      </c>
      <c r="D111" s="88">
        <v>53000</v>
      </c>
      <c r="E111" s="89" t="s">
        <v>54</v>
      </c>
      <c r="F111" s="90">
        <f t="shared" ref="F111:F142" si="3">IF(OR(D111="-",E111=D111),"-",D111-IF(E111="-",0,E111))</f>
        <v>53000</v>
      </c>
    </row>
    <row r="112" spans="1:6" ht="45">
      <c r="A112" s="85" t="s">
        <v>405</v>
      </c>
      <c r="B112" s="86" t="s">
        <v>267</v>
      </c>
      <c r="C112" s="87" t="s">
        <v>406</v>
      </c>
      <c r="D112" s="88">
        <v>6365000</v>
      </c>
      <c r="E112" s="89">
        <v>723319.62</v>
      </c>
      <c r="F112" s="90">
        <f t="shared" si="3"/>
        <v>5641680.3799999999</v>
      </c>
    </row>
    <row r="113" spans="1:6" ht="33.75">
      <c r="A113" s="85" t="s">
        <v>320</v>
      </c>
      <c r="B113" s="86" t="s">
        <v>267</v>
      </c>
      <c r="C113" s="87" t="s">
        <v>407</v>
      </c>
      <c r="D113" s="88">
        <v>105000</v>
      </c>
      <c r="E113" s="89" t="s">
        <v>54</v>
      </c>
      <c r="F113" s="90">
        <f t="shared" si="3"/>
        <v>105000</v>
      </c>
    </row>
    <row r="114" spans="1:6" ht="33.75">
      <c r="A114" s="85" t="s">
        <v>320</v>
      </c>
      <c r="B114" s="86" t="s">
        <v>267</v>
      </c>
      <c r="C114" s="87" t="s">
        <v>408</v>
      </c>
      <c r="D114" s="88">
        <v>4170000</v>
      </c>
      <c r="E114" s="89" t="s">
        <v>54</v>
      </c>
      <c r="F114" s="90">
        <f t="shared" si="3"/>
        <v>4170000</v>
      </c>
    </row>
    <row r="115" spans="1:6" ht="33.75">
      <c r="A115" s="85" t="s">
        <v>409</v>
      </c>
      <c r="B115" s="86" t="s">
        <v>267</v>
      </c>
      <c r="C115" s="87" t="s">
        <v>410</v>
      </c>
      <c r="D115" s="88">
        <v>2000000</v>
      </c>
      <c r="E115" s="89">
        <v>703319.62</v>
      </c>
      <c r="F115" s="90">
        <f t="shared" si="3"/>
        <v>1296680.3799999999</v>
      </c>
    </row>
    <row r="116" spans="1:6" ht="33.75">
      <c r="A116" s="85" t="s">
        <v>409</v>
      </c>
      <c r="B116" s="86" t="s">
        <v>267</v>
      </c>
      <c r="C116" s="87" t="s">
        <v>411</v>
      </c>
      <c r="D116" s="88">
        <v>20000</v>
      </c>
      <c r="E116" s="89">
        <v>20000</v>
      </c>
      <c r="F116" s="90" t="str">
        <f t="shared" si="3"/>
        <v>-</v>
      </c>
    </row>
    <row r="117" spans="1:6" ht="33.75">
      <c r="A117" s="85" t="s">
        <v>409</v>
      </c>
      <c r="B117" s="86" t="s">
        <v>267</v>
      </c>
      <c r="C117" s="87" t="s">
        <v>412</v>
      </c>
      <c r="D117" s="88">
        <v>70000</v>
      </c>
      <c r="E117" s="89" t="s">
        <v>54</v>
      </c>
      <c r="F117" s="90">
        <f t="shared" si="3"/>
        <v>70000</v>
      </c>
    </row>
    <row r="118" spans="1:6">
      <c r="A118" s="85" t="s">
        <v>413</v>
      </c>
      <c r="B118" s="86" t="s">
        <v>267</v>
      </c>
      <c r="C118" s="87" t="s">
        <v>414</v>
      </c>
      <c r="D118" s="88">
        <v>62447021.829999998</v>
      </c>
      <c r="E118" s="89">
        <v>25553291.289999999</v>
      </c>
      <c r="F118" s="90">
        <f t="shared" si="3"/>
        <v>36893730.539999999</v>
      </c>
    </row>
    <row r="119" spans="1:6">
      <c r="A119" s="85" t="s">
        <v>415</v>
      </c>
      <c r="B119" s="86" t="s">
        <v>267</v>
      </c>
      <c r="C119" s="87" t="s">
        <v>416</v>
      </c>
      <c r="D119" s="88">
        <v>36191446.640000001</v>
      </c>
      <c r="E119" s="89">
        <v>13211298.300000001</v>
      </c>
      <c r="F119" s="90">
        <f t="shared" si="3"/>
        <v>22980148.34</v>
      </c>
    </row>
    <row r="120" spans="1:6" ht="33.75">
      <c r="A120" s="85" t="s">
        <v>417</v>
      </c>
      <c r="B120" s="86" t="s">
        <v>267</v>
      </c>
      <c r="C120" s="87" t="s">
        <v>418</v>
      </c>
      <c r="D120" s="88">
        <v>4632164.04</v>
      </c>
      <c r="E120" s="89">
        <v>2641042.73</v>
      </c>
      <c r="F120" s="90">
        <f t="shared" si="3"/>
        <v>1991121.31</v>
      </c>
    </row>
    <row r="121" spans="1:6" ht="33.75">
      <c r="A121" s="85" t="s">
        <v>291</v>
      </c>
      <c r="B121" s="86" t="s">
        <v>267</v>
      </c>
      <c r="C121" s="87" t="s">
        <v>419</v>
      </c>
      <c r="D121" s="88">
        <v>4615264.04</v>
      </c>
      <c r="E121" s="89">
        <v>2624142.73</v>
      </c>
      <c r="F121" s="90">
        <f t="shared" si="3"/>
        <v>1991121.31</v>
      </c>
    </row>
    <row r="122" spans="1:6" ht="33.75">
      <c r="A122" s="85" t="s">
        <v>291</v>
      </c>
      <c r="B122" s="86" t="s">
        <v>267</v>
      </c>
      <c r="C122" s="87" t="s">
        <v>420</v>
      </c>
      <c r="D122" s="88">
        <v>16900</v>
      </c>
      <c r="E122" s="89">
        <v>16900</v>
      </c>
      <c r="F122" s="90" t="str">
        <f t="shared" si="3"/>
        <v>-</v>
      </c>
    </row>
    <row r="123" spans="1:6" ht="45">
      <c r="A123" s="85" t="s">
        <v>421</v>
      </c>
      <c r="B123" s="86" t="s">
        <v>267</v>
      </c>
      <c r="C123" s="87" t="s">
        <v>422</v>
      </c>
      <c r="D123" s="88">
        <v>31559282.600000001</v>
      </c>
      <c r="E123" s="89">
        <v>10570255.57</v>
      </c>
      <c r="F123" s="90">
        <f t="shared" si="3"/>
        <v>20989027.030000001</v>
      </c>
    </row>
    <row r="124" spans="1:6" ht="33.75">
      <c r="A124" s="85" t="s">
        <v>377</v>
      </c>
      <c r="B124" s="86" t="s">
        <v>267</v>
      </c>
      <c r="C124" s="87" t="s">
        <v>423</v>
      </c>
      <c r="D124" s="88">
        <v>16436871.4</v>
      </c>
      <c r="E124" s="89">
        <v>7044373.46</v>
      </c>
      <c r="F124" s="90">
        <f t="shared" si="3"/>
        <v>9392497.9400000013</v>
      </c>
    </row>
    <row r="125" spans="1:6" ht="33.75">
      <c r="A125" s="85" t="s">
        <v>377</v>
      </c>
      <c r="B125" s="86" t="s">
        <v>267</v>
      </c>
      <c r="C125" s="87" t="s">
        <v>424</v>
      </c>
      <c r="D125" s="88">
        <v>8227058.2699999996</v>
      </c>
      <c r="E125" s="89">
        <v>3525882.11</v>
      </c>
      <c r="F125" s="90">
        <f t="shared" si="3"/>
        <v>4701176.16</v>
      </c>
    </row>
    <row r="126" spans="1:6" ht="33.75">
      <c r="A126" s="85" t="s">
        <v>377</v>
      </c>
      <c r="B126" s="86" t="s">
        <v>267</v>
      </c>
      <c r="C126" s="87" t="s">
        <v>425</v>
      </c>
      <c r="D126" s="88">
        <v>4228100</v>
      </c>
      <c r="E126" s="89" t="s">
        <v>54</v>
      </c>
      <c r="F126" s="90">
        <f t="shared" si="3"/>
        <v>4228100</v>
      </c>
    </row>
    <row r="127" spans="1:6" ht="33.75">
      <c r="A127" s="85" t="s">
        <v>291</v>
      </c>
      <c r="B127" s="86" t="s">
        <v>267</v>
      </c>
      <c r="C127" s="87" t="s">
        <v>426</v>
      </c>
      <c r="D127" s="88">
        <v>2667252.9300000002</v>
      </c>
      <c r="E127" s="89" t="s">
        <v>54</v>
      </c>
      <c r="F127" s="90">
        <f t="shared" si="3"/>
        <v>2667252.9300000002</v>
      </c>
    </row>
    <row r="128" spans="1:6">
      <c r="A128" s="85" t="s">
        <v>427</v>
      </c>
      <c r="B128" s="86" t="s">
        <v>267</v>
      </c>
      <c r="C128" s="87" t="s">
        <v>428</v>
      </c>
      <c r="D128" s="88">
        <v>7481290.9699999997</v>
      </c>
      <c r="E128" s="89">
        <v>3515049</v>
      </c>
      <c r="F128" s="90">
        <f t="shared" si="3"/>
        <v>3966241.9699999997</v>
      </c>
    </row>
    <row r="129" spans="1:6" ht="33.75">
      <c r="A129" s="85" t="s">
        <v>417</v>
      </c>
      <c r="B129" s="86" t="s">
        <v>267</v>
      </c>
      <c r="C129" s="87" t="s">
        <v>429</v>
      </c>
      <c r="D129" s="88">
        <v>5083649.67</v>
      </c>
      <c r="E129" s="89">
        <v>2408467</v>
      </c>
      <c r="F129" s="90">
        <f t="shared" si="3"/>
        <v>2675182.67</v>
      </c>
    </row>
    <row r="130" spans="1:6" ht="33.75">
      <c r="A130" s="85" t="s">
        <v>291</v>
      </c>
      <c r="B130" s="86" t="s">
        <v>267</v>
      </c>
      <c r="C130" s="87" t="s">
        <v>430</v>
      </c>
      <c r="D130" s="88">
        <v>304246.67</v>
      </c>
      <c r="E130" s="89" t="s">
        <v>54</v>
      </c>
      <c r="F130" s="90">
        <f t="shared" si="3"/>
        <v>304246.67</v>
      </c>
    </row>
    <row r="131" spans="1:6" ht="33.75">
      <c r="A131" s="85" t="s">
        <v>320</v>
      </c>
      <c r="B131" s="86" t="s">
        <v>267</v>
      </c>
      <c r="C131" s="87" t="s">
        <v>431</v>
      </c>
      <c r="D131" s="88">
        <v>4779403</v>
      </c>
      <c r="E131" s="89">
        <v>2408467</v>
      </c>
      <c r="F131" s="90">
        <f t="shared" si="3"/>
        <v>2370936</v>
      </c>
    </row>
    <row r="132" spans="1:6" ht="67.5">
      <c r="A132" s="85" t="s">
        <v>432</v>
      </c>
      <c r="B132" s="86" t="s">
        <v>267</v>
      </c>
      <c r="C132" s="87" t="s">
        <v>433</v>
      </c>
      <c r="D132" s="88">
        <v>2397641.2999999998</v>
      </c>
      <c r="E132" s="89">
        <v>1106582</v>
      </c>
      <c r="F132" s="90">
        <f t="shared" si="3"/>
        <v>1291059.2999999998</v>
      </c>
    </row>
    <row r="133" spans="1:6" ht="33.75">
      <c r="A133" s="85" t="s">
        <v>320</v>
      </c>
      <c r="B133" s="86" t="s">
        <v>267</v>
      </c>
      <c r="C133" s="87" t="s">
        <v>434</v>
      </c>
      <c r="D133" s="88">
        <v>777764</v>
      </c>
      <c r="E133" s="89">
        <v>108284</v>
      </c>
      <c r="F133" s="90">
        <f t="shared" si="3"/>
        <v>669480</v>
      </c>
    </row>
    <row r="134" spans="1:6" ht="56.25">
      <c r="A134" s="85" t="s">
        <v>435</v>
      </c>
      <c r="B134" s="86" t="s">
        <v>267</v>
      </c>
      <c r="C134" s="87" t="s">
        <v>436</v>
      </c>
      <c r="D134" s="88">
        <v>998298</v>
      </c>
      <c r="E134" s="89">
        <v>998298</v>
      </c>
      <c r="F134" s="90" t="str">
        <f t="shared" si="3"/>
        <v>-</v>
      </c>
    </row>
    <row r="135" spans="1:6" ht="33.75">
      <c r="A135" s="85" t="s">
        <v>320</v>
      </c>
      <c r="B135" s="86" t="s">
        <v>267</v>
      </c>
      <c r="C135" s="87" t="s">
        <v>437</v>
      </c>
      <c r="D135" s="88">
        <v>261922</v>
      </c>
      <c r="E135" s="89" t="s">
        <v>54</v>
      </c>
      <c r="F135" s="90">
        <f t="shared" si="3"/>
        <v>261922</v>
      </c>
    </row>
    <row r="136" spans="1:6" ht="33.75">
      <c r="A136" s="85" t="s">
        <v>291</v>
      </c>
      <c r="B136" s="86" t="s">
        <v>267</v>
      </c>
      <c r="C136" s="87" t="s">
        <v>438</v>
      </c>
      <c r="D136" s="88">
        <v>359657.3</v>
      </c>
      <c r="E136" s="89" t="s">
        <v>54</v>
      </c>
      <c r="F136" s="90">
        <f t="shared" si="3"/>
        <v>359657.3</v>
      </c>
    </row>
    <row r="137" spans="1:6">
      <c r="A137" s="85" t="s">
        <v>439</v>
      </c>
      <c r="B137" s="86" t="s">
        <v>267</v>
      </c>
      <c r="C137" s="87" t="s">
        <v>440</v>
      </c>
      <c r="D137" s="88">
        <v>18444284.219999999</v>
      </c>
      <c r="E137" s="89">
        <v>8826943.9900000002</v>
      </c>
      <c r="F137" s="90">
        <f t="shared" si="3"/>
        <v>9617340.2299999986</v>
      </c>
    </row>
    <row r="138" spans="1:6" ht="33.75">
      <c r="A138" s="85" t="s">
        <v>417</v>
      </c>
      <c r="B138" s="86" t="s">
        <v>267</v>
      </c>
      <c r="C138" s="87" t="s">
        <v>441</v>
      </c>
      <c r="D138" s="88">
        <v>2169496</v>
      </c>
      <c r="E138" s="89">
        <v>129338.27</v>
      </c>
      <c r="F138" s="90">
        <f t="shared" si="3"/>
        <v>2040157.73</v>
      </c>
    </row>
    <row r="139" spans="1:6" ht="33.75">
      <c r="A139" s="85" t="s">
        <v>377</v>
      </c>
      <c r="B139" s="86" t="s">
        <v>267</v>
      </c>
      <c r="C139" s="87" t="s">
        <v>442</v>
      </c>
      <c r="D139" s="88">
        <v>1509200</v>
      </c>
      <c r="E139" s="89" t="s">
        <v>54</v>
      </c>
      <c r="F139" s="90">
        <f t="shared" si="3"/>
        <v>1509200</v>
      </c>
    </row>
    <row r="140" spans="1:6" ht="33.75">
      <c r="A140" s="85" t="s">
        <v>291</v>
      </c>
      <c r="B140" s="86" t="s">
        <v>267</v>
      </c>
      <c r="C140" s="87" t="s">
        <v>443</v>
      </c>
      <c r="D140" s="88">
        <v>660296</v>
      </c>
      <c r="E140" s="89">
        <v>129338.27</v>
      </c>
      <c r="F140" s="90">
        <f t="shared" si="3"/>
        <v>530957.73</v>
      </c>
    </row>
    <row r="141" spans="1:6" ht="56.25">
      <c r="A141" s="85" t="s">
        <v>444</v>
      </c>
      <c r="B141" s="86" t="s">
        <v>267</v>
      </c>
      <c r="C141" s="87" t="s">
        <v>445</v>
      </c>
      <c r="D141" s="88">
        <v>16274788.220000001</v>
      </c>
      <c r="E141" s="89">
        <v>8697605.7200000007</v>
      </c>
      <c r="F141" s="90">
        <f t="shared" si="3"/>
        <v>7577182.5</v>
      </c>
    </row>
    <row r="142" spans="1:6" ht="33.75">
      <c r="A142" s="85" t="s">
        <v>291</v>
      </c>
      <c r="B142" s="86" t="s">
        <v>267</v>
      </c>
      <c r="C142" s="87" t="s">
        <v>446</v>
      </c>
      <c r="D142" s="88">
        <v>10666404.59</v>
      </c>
      <c r="E142" s="89">
        <v>6459123.7199999997</v>
      </c>
      <c r="F142" s="90">
        <f t="shared" si="3"/>
        <v>4207280.87</v>
      </c>
    </row>
    <row r="143" spans="1:6" ht="33.75">
      <c r="A143" s="85" t="s">
        <v>291</v>
      </c>
      <c r="B143" s="86" t="s">
        <v>267</v>
      </c>
      <c r="C143" s="87" t="s">
        <v>447</v>
      </c>
      <c r="D143" s="88">
        <v>1471081.5</v>
      </c>
      <c r="E143" s="89">
        <v>44140.29</v>
      </c>
      <c r="F143" s="90">
        <f t="shared" ref="F143:F174" si="4">IF(OR(D143="-",E143=D143),"-",D143-IF(E143="-",0,E143))</f>
        <v>1426941.21</v>
      </c>
    </row>
    <row r="144" spans="1:6" ht="33.75">
      <c r="A144" s="85" t="s">
        <v>291</v>
      </c>
      <c r="B144" s="86" t="s">
        <v>267</v>
      </c>
      <c r="C144" s="87" t="s">
        <v>448</v>
      </c>
      <c r="D144" s="88">
        <v>1762002</v>
      </c>
      <c r="E144" s="89">
        <v>1027995.36</v>
      </c>
      <c r="F144" s="90">
        <f t="shared" si="4"/>
        <v>734006.64</v>
      </c>
    </row>
    <row r="145" spans="1:6" ht="33.75">
      <c r="A145" s="85" t="s">
        <v>291</v>
      </c>
      <c r="B145" s="86" t="s">
        <v>267</v>
      </c>
      <c r="C145" s="87" t="s">
        <v>449</v>
      </c>
      <c r="D145" s="88">
        <v>595132.6</v>
      </c>
      <c r="E145" s="89">
        <v>95132.6</v>
      </c>
      <c r="F145" s="90">
        <f t="shared" si="4"/>
        <v>500000</v>
      </c>
    </row>
    <row r="146" spans="1:6" ht="33.75">
      <c r="A146" s="85" t="s">
        <v>320</v>
      </c>
      <c r="B146" s="86" t="s">
        <v>267</v>
      </c>
      <c r="C146" s="87" t="s">
        <v>450</v>
      </c>
      <c r="D146" s="88">
        <v>1780167.53</v>
      </c>
      <c r="E146" s="89">
        <v>1071213.75</v>
      </c>
      <c r="F146" s="90">
        <f t="shared" si="4"/>
        <v>708953.78</v>
      </c>
    </row>
    <row r="147" spans="1:6" ht="22.5">
      <c r="A147" s="85" t="s">
        <v>451</v>
      </c>
      <c r="B147" s="86" t="s">
        <v>267</v>
      </c>
      <c r="C147" s="87" t="s">
        <v>452</v>
      </c>
      <c r="D147" s="88">
        <v>330000</v>
      </c>
      <c r="E147" s="89" t="s">
        <v>54</v>
      </c>
      <c r="F147" s="90">
        <f t="shared" si="4"/>
        <v>330000</v>
      </c>
    </row>
    <row r="148" spans="1:6" ht="67.5">
      <c r="A148" s="85" t="s">
        <v>453</v>
      </c>
      <c r="B148" s="86" t="s">
        <v>267</v>
      </c>
      <c r="C148" s="87" t="s">
        <v>454</v>
      </c>
      <c r="D148" s="88">
        <v>330000</v>
      </c>
      <c r="E148" s="89" t="s">
        <v>54</v>
      </c>
      <c r="F148" s="90">
        <f t="shared" si="4"/>
        <v>330000</v>
      </c>
    </row>
    <row r="149" spans="1:6" ht="22.5">
      <c r="A149" s="85" t="s">
        <v>455</v>
      </c>
      <c r="B149" s="86" t="s">
        <v>267</v>
      </c>
      <c r="C149" s="87" t="s">
        <v>456</v>
      </c>
      <c r="D149" s="88">
        <v>330000</v>
      </c>
      <c r="E149" s="89" t="s">
        <v>54</v>
      </c>
      <c r="F149" s="90">
        <f t="shared" si="4"/>
        <v>330000</v>
      </c>
    </row>
    <row r="150" spans="1:6">
      <c r="A150" s="85" t="s">
        <v>457</v>
      </c>
      <c r="B150" s="86" t="s">
        <v>267</v>
      </c>
      <c r="C150" s="87" t="s">
        <v>458</v>
      </c>
      <c r="D150" s="88">
        <v>481790</v>
      </c>
      <c r="E150" s="89">
        <v>64241.66</v>
      </c>
      <c r="F150" s="90">
        <f t="shared" si="4"/>
        <v>417548.33999999997</v>
      </c>
    </row>
    <row r="151" spans="1:6">
      <c r="A151" s="85" t="s">
        <v>459</v>
      </c>
      <c r="B151" s="86" t="s">
        <v>267</v>
      </c>
      <c r="C151" s="87" t="s">
        <v>460</v>
      </c>
      <c r="D151" s="88">
        <v>481790</v>
      </c>
      <c r="E151" s="89">
        <v>64241.66</v>
      </c>
      <c r="F151" s="90">
        <f t="shared" si="4"/>
        <v>417548.33999999997</v>
      </c>
    </row>
    <row r="152" spans="1:6" ht="45">
      <c r="A152" s="85" t="s">
        <v>461</v>
      </c>
      <c r="B152" s="86" t="s">
        <v>267</v>
      </c>
      <c r="C152" s="87" t="s">
        <v>462</v>
      </c>
      <c r="D152" s="88">
        <v>481790</v>
      </c>
      <c r="E152" s="89">
        <v>64241.66</v>
      </c>
      <c r="F152" s="90">
        <f t="shared" si="4"/>
        <v>417548.33999999997</v>
      </c>
    </row>
    <row r="153" spans="1:6">
      <c r="A153" s="85" t="s">
        <v>463</v>
      </c>
      <c r="B153" s="86" t="s">
        <v>267</v>
      </c>
      <c r="C153" s="87" t="s">
        <v>464</v>
      </c>
      <c r="D153" s="88">
        <v>183200</v>
      </c>
      <c r="E153" s="89" t="s">
        <v>54</v>
      </c>
      <c r="F153" s="90">
        <f t="shared" si="4"/>
        <v>183200</v>
      </c>
    </row>
    <row r="154" spans="1:6">
      <c r="A154" s="85" t="s">
        <v>463</v>
      </c>
      <c r="B154" s="86" t="s">
        <v>267</v>
      </c>
      <c r="C154" s="87" t="s">
        <v>465</v>
      </c>
      <c r="D154" s="88">
        <v>42590</v>
      </c>
      <c r="E154" s="89">
        <v>13057.5</v>
      </c>
      <c r="F154" s="90">
        <f t="shared" si="4"/>
        <v>29532.5</v>
      </c>
    </row>
    <row r="155" spans="1:6">
      <c r="A155" s="85" t="s">
        <v>463</v>
      </c>
      <c r="B155" s="86" t="s">
        <v>267</v>
      </c>
      <c r="C155" s="87" t="s">
        <v>466</v>
      </c>
      <c r="D155" s="88">
        <v>249600</v>
      </c>
      <c r="E155" s="89">
        <v>44784.160000000003</v>
      </c>
      <c r="F155" s="90">
        <f t="shared" si="4"/>
        <v>204815.84</v>
      </c>
    </row>
    <row r="156" spans="1:6">
      <c r="A156" s="85" t="s">
        <v>463</v>
      </c>
      <c r="B156" s="86" t="s">
        <v>267</v>
      </c>
      <c r="C156" s="87" t="s">
        <v>467</v>
      </c>
      <c r="D156" s="88">
        <v>6400</v>
      </c>
      <c r="E156" s="89">
        <v>6400</v>
      </c>
      <c r="F156" s="90" t="str">
        <f t="shared" si="4"/>
        <v>-</v>
      </c>
    </row>
    <row r="157" spans="1:6">
      <c r="A157" s="85" t="s">
        <v>468</v>
      </c>
      <c r="B157" s="86" t="s">
        <v>267</v>
      </c>
      <c r="C157" s="87" t="s">
        <v>469</v>
      </c>
      <c r="D157" s="88">
        <v>31618560</v>
      </c>
      <c r="E157" s="89">
        <v>11159744.140000001</v>
      </c>
      <c r="F157" s="90">
        <f t="shared" si="4"/>
        <v>20458815.859999999</v>
      </c>
    </row>
    <row r="158" spans="1:6">
      <c r="A158" s="85" t="s">
        <v>470</v>
      </c>
      <c r="B158" s="86" t="s">
        <v>267</v>
      </c>
      <c r="C158" s="87" t="s">
        <v>471</v>
      </c>
      <c r="D158" s="88">
        <v>31618560</v>
      </c>
      <c r="E158" s="89">
        <v>11159744.140000001</v>
      </c>
      <c r="F158" s="90">
        <f t="shared" si="4"/>
        <v>20458815.859999999</v>
      </c>
    </row>
    <row r="159" spans="1:6" ht="45">
      <c r="A159" s="85" t="s">
        <v>472</v>
      </c>
      <c r="B159" s="86" t="s">
        <v>267</v>
      </c>
      <c r="C159" s="87" t="s">
        <v>473</v>
      </c>
      <c r="D159" s="88">
        <v>31618560</v>
      </c>
      <c r="E159" s="89">
        <v>11159744.140000001</v>
      </c>
      <c r="F159" s="90">
        <f t="shared" si="4"/>
        <v>20458815.859999999</v>
      </c>
    </row>
    <row r="160" spans="1:6" ht="45">
      <c r="A160" s="85" t="s">
        <v>474</v>
      </c>
      <c r="B160" s="86" t="s">
        <v>267</v>
      </c>
      <c r="C160" s="87" t="s">
        <v>475</v>
      </c>
      <c r="D160" s="88">
        <v>17935500</v>
      </c>
      <c r="E160" s="89">
        <v>8005600</v>
      </c>
      <c r="F160" s="90">
        <f t="shared" si="4"/>
        <v>9929900</v>
      </c>
    </row>
    <row r="161" spans="1:6">
      <c r="A161" s="85" t="s">
        <v>463</v>
      </c>
      <c r="B161" s="86" t="s">
        <v>267</v>
      </c>
      <c r="C161" s="87" t="s">
        <v>476</v>
      </c>
      <c r="D161" s="88">
        <v>2033700</v>
      </c>
      <c r="E161" s="89" t="s">
        <v>54</v>
      </c>
      <c r="F161" s="90">
        <f t="shared" si="4"/>
        <v>2033700</v>
      </c>
    </row>
    <row r="162" spans="1:6">
      <c r="A162" s="85" t="s">
        <v>463</v>
      </c>
      <c r="B162" s="86" t="s">
        <v>267</v>
      </c>
      <c r="C162" s="87" t="s">
        <v>477</v>
      </c>
      <c r="D162" s="88">
        <v>6100800</v>
      </c>
      <c r="E162" s="89">
        <v>3108144.14</v>
      </c>
      <c r="F162" s="90">
        <f t="shared" si="4"/>
        <v>2992655.86</v>
      </c>
    </row>
    <row r="163" spans="1:6">
      <c r="A163" s="85" t="s">
        <v>463</v>
      </c>
      <c r="B163" s="86" t="s">
        <v>267</v>
      </c>
      <c r="C163" s="87" t="s">
        <v>478</v>
      </c>
      <c r="D163" s="88">
        <v>2620060</v>
      </c>
      <c r="E163" s="89" t="s">
        <v>54</v>
      </c>
      <c r="F163" s="90">
        <f t="shared" si="4"/>
        <v>2620060</v>
      </c>
    </row>
    <row r="164" spans="1:6">
      <c r="A164" s="85" t="s">
        <v>463</v>
      </c>
      <c r="B164" s="86" t="s">
        <v>267</v>
      </c>
      <c r="C164" s="87" t="s">
        <v>479</v>
      </c>
      <c r="D164" s="88">
        <v>68000</v>
      </c>
      <c r="E164" s="89">
        <v>46000</v>
      </c>
      <c r="F164" s="90">
        <f t="shared" si="4"/>
        <v>22000</v>
      </c>
    </row>
    <row r="165" spans="1:6">
      <c r="A165" s="85" t="s">
        <v>463</v>
      </c>
      <c r="B165" s="86" t="s">
        <v>267</v>
      </c>
      <c r="C165" s="87" t="s">
        <v>480</v>
      </c>
      <c r="D165" s="88">
        <v>218500</v>
      </c>
      <c r="E165" s="89" t="s">
        <v>54</v>
      </c>
      <c r="F165" s="90">
        <f t="shared" si="4"/>
        <v>218500</v>
      </c>
    </row>
    <row r="166" spans="1:6">
      <c r="A166" s="85" t="s">
        <v>463</v>
      </c>
      <c r="B166" s="86" t="s">
        <v>267</v>
      </c>
      <c r="C166" s="87" t="s">
        <v>481</v>
      </c>
      <c r="D166" s="88">
        <v>2620100</v>
      </c>
      <c r="E166" s="89" t="s">
        <v>54</v>
      </c>
      <c r="F166" s="90">
        <f t="shared" si="4"/>
        <v>2620100</v>
      </c>
    </row>
    <row r="167" spans="1:6">
      <c r="A167" s="85" t="s">
        <v>463</v>
      </c>
      <c r="B167" s="86" t="s">
        <v>267</v>
      </c>
      <c r="C167" s="87" t="s">
        <v>482</v>
      </c>
      <c r="D167" s="88">
        <v>21900</v>
      </c>
      <c r="E167" s="89" t="s">
        <v>54</v>
      </c>
      <c r="F167" s="90">
        <f t="shared" si="4"/>
        <v>21900</v>
      </c>
    </row>
    <row r="168" spans="1:6">
      <c r="A168" s="85" t="s">
        <v>483</v>
      </c>
      <c r="B168" s="86" t="s">
        <v>267</v>
      </c>
      <c r="C168" s="87" t="s">
        <v>484</v>
      </c>
      <c r="D168" s="88">
        <v>6255842</v>
      </c>
      <c r="E168" s="89">
        <v>1862678</v>
      </c>
      <c r="F168" s="90">
        <f t="shared" si="4"/>
        <v>4393164</v>
      </c>
    </row>
    <row r="169" spans="1:6">
      <c r="A169" s="85" t="s">
        <v>485</v>
      </c>
      <c r="B169" s="86" t="s">
        <v>267</v>
      </c>
      <c r="C169" s="87" t="s">
        <v>486</v>
      </c>
      <c r="D169" s="88">
        <v>3312105</v>
      </c>
      <c r="E169" s="89">
        <v>774121</v>
      </c>
      <c r="F169" s="90">
        <f t="shared" si="4"/>
        <v>2537984</v>
      </c>
    </row>
    <row r="170" spans="1:6" ht="22.5">
      <c r="A170" s="85" t="s">
        <v>487</v>
      </c>
      <c r="B170" s="86" t="s">
        <v>267</v>
      </c>
      <c r="C170" s="87" t="s">
        <v>488</v>
      </c>
      <c r="D170" s="88">
        <v>3312105</v>
      </c>
      <c r="E170" s="89">
        <v>774121</v>
      </c>
      <c r="F170" s="90">
        <f t="shared" si="4"/>
        <v>2537984</v>
      </c>
    </row>
    <row r="171" spans="1:6" ht="33.75">
      <c r="A171" s="85" t="s">
        <v>489</v>
      </c>
      <c r="B171" s="86" t="s">
        <v>267</v>
      </c>
      <c r="C171" s="87" t="s">
        <v>490</v>
      </c>
      <c r="D171" s="88">
        <v>3312105</v>
      </c>
      <c r="E171" s="89">
        <v>774121</v>
      </c>
      <c r="F171" s="90">
        <f t="shared" si="4"/>
        <v>2537984</v>
      </c>
    </row>
    <row r="172" spans="1:6">
      <c r="A172" s="85" t="s">
        <v>491</v>
      </c>
      <c r="B172" s="86" t="s">
        <v>267</v>
      </c>
      <c r="C172" s="87" t="s">
        <v>492</v>
      </c>
      <c r="D172" s="88">
        <v>2943737</v>
      </c>
      <c r="E172" s="89">
        <v>1088557</v>
      </c>
      <c r="F172" s="90">
        <f t="shared" si="4"/>
        <v>1855180</v>
      </c>
    </row>
    <row r="173" spans="1:6" ht="22.5">
      <c r="A173" s="85" t="s">
        <v>487</v>
      </c>
      <c r="B173" s="86" t="s">
        <v>267</v>
      </c>
      <c r="C173" s="87" t="s">
        <v>493</v>
      </c>
      <c r="D173" s="88">
        <v>73000</v>
      </c>
      <c r="E173" s="89">
        <v>22500</v>
      </c>
      <c r="F173" s="90">
        <f t="shared" si="4"/>
        <v>50500</v>
      </c>
    </row>
    <row r="174" spans="1:6" ht="22.5">
      <c r="A174" s="85" t="s">
        <v>494</v>
      </c>
      <c r="B174" s="86" t="s">
        <v>267</v>
      </c>
      <c r="C174" s="87" t="s">
        <v>495</v>
      </c>
      <c r="D174" s="88">
        <v>73000</v>
      </c>
      <c r="E174" s="89">
        <v>22500</v>
      </c>
      <c r="F174" s="90">
        <f t="shared" si="4"/>
        <v>50500</v>
      </c>
    </row>
    <row r="175" spans="1:6" ht="45">
      <c r="A175" s="85" t="s">
        <v>496</v>
      </c>
      <c r="B175" s="86" t="s">
        <v>267</v>
      </c>
      <c r="C175" s="87" t="s">
        <v>497</v>
      </c>
      <c r="D175" s="88">
        <v>2870737</v>
      </c>
      <c r="E175" s="89">
        <v>1066057</v>
      </c>
      <c r="F175" s="90">
        <f t="shared" ref="F175:F206" si="5">IF(OR(D175="-",E175=D175),"-",D175-IF(E175="-",0,E175))</f>
        <v>1804680</v>
      </c>
    </row>
    <row r="176" spans="1:6">
      <c r="A176" s="85" t="s">
        <v>498</v>
      </c>
      <c r="B176" s="86" t="s">
        <v>267</v>
      </c>
      <c r="C176" s="87" t="s">
        <v>499</v>
      </c>
      <c r="D176" s="88">
        <v>977219</v>
      </c>
      <c r="E176" s="89">
        <v>977219</v>
      </c>
      <c r="F176" s="90" t="str">
        <f t="shared" si="5"/>
        <v>-</v>
      </c>
    </row>
    <row r="177" spans="1:6">
      <c r="A177" s="85" t="s">
        <v>498</v>
      </c>
      <c r="B177" s="86" t="s">
        <v>267</v>
      </c>
      <c r="C177" s="87" t="s">
        <v>500</v>
      </c>
      <c r="D177" s="88">
        <v>88838</v>
      </c>
      <c r="E177" s="89">
        <v>88838</v>
      </c>
      <c r="F177" s="90" t="str">
        <f t="shared" si="5"/>
        <v>-</v>
      </c>
    </row>
    <row r="178" spans="1:6">
      <c r="A178" s="85" t="s">
        <v>498</v>
      </c>
      <c r="B178" s="86" t="s">
        <v>267</v>
      </c>
      <c r="C178" s="87" t="s">
        <v>501</v>
      </c>
      <c r="D178" s="88">
        <v>218122</v>
      </c>
      <c r="E178" s="89" t="s">
        <v>54</v>
      </c>
      <c r="F178" s="90">
        <f t="shared" si="5"/>
        <v>218122</v>
      </c>
    </row>
    <row r="179" spans="1:6">
      <c r="A179" s="85" t="s">
        <v>498</v>
      </c>
      <c r="B179" s="86" t="s">
        <v>267</v>
      </c>
      <c r="C179" s="87" t="s">
        <v>502</v>
      </c>
      <c r="D179" s="88">
        <v>240130</v>
      </c>
      <c r="E179" s="89" t="s">
        <v>54</v>
      </c>
      <c r="F179" s="90">
        <f t="shared" si="5"/>
        <v>240130</v>
      </c>
    </row>
    <row r="180" spans="1:6">
      <c r="A180" s="85" t="s">
        <v>498</v>
      </c>
      <c r="B180" s="86" t="s">
        <v>267</v>
      </c>
      <c r="C180" s="87" t="s">
        <v>503</v>
      </c>
      <c r="D180" s="88">
        <v>334865</v>
      </c>
      <c r="E180" s="89" t="s">
        <v>54</v>
      </c>
      <c r="F180" s="90">
        <f t="shared" si="5"/>
        <v>334865</v>
      </c>
    </row>
    <row r="181" spans="1:6">
      <c r="A181" s="85" t="s">
        <v>498</v>
      </c>
      <c r="B181" s="86" t="s">
        <v>267</v>
      </c>
      <c r="C181" s="87" t="s">
        <v>504</v>
      </c>
      <c r="D181" s="88">
        <v>1011563</v>
      </c>
      <c r="E181" s="89" t="s">
        <v>54</v>
      </c>
      <c r="F181" s="90">
        <f t="shared" si="5"/>
        <v>1011563</v>
      </c>
    </row>
    <row r="182" spans="1:6">
      <c r="A182" s="85" t="s">
        <v>505</v>
      </c>
      <c r="B182" s="86" t="s">
        <v>267</v>
      </c>
      <c r="C182" s="87" t="s">
        <v>506</v>
      </c>
      <c r="D182" s="88">
        <v>14802247.85</v>
      </c>
      <c r="E182" s="89">
        <v>6430864</v>
      </c>
      <c r="F182" s="90">
        <f t="shared" si="5"/>
        <v>8371383.8499999996</v>
      </c>
    </row>
    <row r="183" spans="1:6">
      <c r="A183" s="85" t="s">
        <v>507</v>
      </c>
      <c r="B183" s="86" t="s">
        <v>267</v>
      </c>
      <c r="C183" s="87" t="s">
        <v>508</v>
      </c>
      <c r="D183" s="88">
        <v>14802247.85</v>
      </c>
      <c r="E183" s="89">
        <v>6430864</v>
      </c>
      <c r="F183" s="90">
        <f t="shared" si="5"/>
        <v>8371383.8499999996</v>
      </c>
    </row>
    <row r="184" spans="1:6" ht="45">
      <c r="A184" s="85" t="s">
        <v>509</v>
      </c>
      <c r="B184" s="86" t="s">
        <v>267</v>
      </c>
      <c r="C184" s="87" t="s">
        <v>510</v>
      </c>
      <c r="D184" s="88">
        <v>14802247.85</v>
      </c>
      <c r="E184" s="89">
        <v>6430864</v>
      </c>
      <c r="F184" s="90">
        <f t="shared" si="5"/>
        <v>8371383.8499999996</v>
      </c>
    </row>
    <row r="185" spans="1:6" ht="45">
      <c r="A185" s="85" t="s">
        <v>474</v>
      </c>
      <c r="B185" s="86" t="s">
        <v>267</v>
      </c>
      <c r="C185" s="87" t="s">
        <v>511</v>
      </c>
      <c r="D185" s="88">
        <v>14070147.85</v>
      </c>
      <c r="E185" s="89">
        <v>6371500</v>
      </c>
      <c r="F185" s="90">
        <f t="shared" si="5"/>
        <v>7698647.8499999996</v>
      </c>
    </row>
    <row r="186" spans="1:6">
      <c r="A186" s="85" t="s">
        <v>463</v>
      </c>
      <c r="B186" s="86" t="s">
        <v>267</v>
      </c>
      <c r="C186" s="87" t="s">
        <v>512</v>
      </c>
      <c r="D186" s="88">
        <v>732100</v>
      </c>
      <c r="E186" s="89">
        <v>59364</v>
      </c>
      <c r="F186" s="90">
        <f t="shared" si="5"/>
        <v>672736</v>
      </c>
    </row>
    <row r="187" spans="1:6">
      <c r="A187" s="85" t="s">
        <v>513</v>
      </c>
      <c r="B187" s="86" t="s">
        <v>267</v>
      </c>
      <c r="C187" s="87" t="s">
        <v>514</v>
      </c>
      <c r="D187" s="88">
        <v>693600</v>
      </c>
      <c r="E187" s="89">
        <v>346800</v>
      </c>
      <c r="F187" s="90">
        <f t="shared" si="5"/>
        <v>346800</v>
      </c>
    </row>
    <row r="188" spans="1:6">
      <c r="A188" s="85" t="s">
        <v>515</v>
      </c>
      <c r="B188" s="86" t="s">
        <v>267</v>
      </c>
      <c r="C188" s="87" t="s">
        <v>516</v>
      </c>
      <c r="D188" s="88">
        <v>693600</v>
      </c>
      <c r="E188" s="89">
        <v>346800</v>
      </c>
      <c r="F188" s="90">
        <f t="shared" si="5"/>
        <v>346800</v>
      </c>
    </row>
    <row r="189" spans="1:6" ht="56.25">
      <c r="A189" s="85" t="s">
        <v>343</v>
      </c>
      <c r="B189" s="86" t="s">
        <v>267</v>
      </c>
      <c r="C189" s="87" t="s">
        <v>517</v>
      </c>
      <c r="D189" s="88">
        <v>693600</v>
      </c>
      <c r="E189" s="89">
        <v>346800</v>
      </c>
      <c r="F189" s="90">
        <f t="shared" si="5"/>
        <v>346800</v>
      </c>
    </row>
    <row r="190" spans="1:6" ht="33.75">
      <c r="A190" s="85" t="s">
        <v>409</v>
      </c>
      <c r="B190" s="86" t="s">
        <v>267</v>
      </c>
      <c r="C190" s="87" t="s">
        <v>518</v>
      </c>
      <c r="D190" s="88">
        <v>693600</v>
      </c>
      <c r="E190" s="89">
        <v>346800</v>
      </c>
      <c r="F190" s="90">
        <f t="shared" si="5"/>
        <v>346800</v>
      </c>
    </row>
    <row r="191" spans="1:6" ht="22.5">
      <c r="A191" s="85" t="s">
        <v>519</v>
      </c>
      <c r="B191" s="86" t="s">
        <v>267</v>
      </c>
      <c r="C191" s="87" t="s">
        <v>520</v>
      </c>
      <c r="D191" s="88">
        <v>1673800</v>
      </c>
      <c r="E191" s="89">
        <v>494106.44</v>
      </c>
      <c r="F191" s="90">
        <f t="shared" si="5"/>
        <v>1179693.56</v>
      </c>
    </row>
    <row r="192" spans="1:6" ht="22.5">
      <c r="A192" s="85" t="s">
        <v>521</v>
      </c>
      <c r="B192" s="86" t="s">
        <v>267</v>
      </c>
      <c r="C192" s="87" t="s">
        <v>522</v>
      </c>
      <c r="D192" s="88">
        <v>1673800</v>
      </c>
      <c r="E192" s="89">
        <v>494106.44</v>
      </c>
      <c r="F192" s="90">
        <f t="shared" si="5"/>
        <v>1179693.56</v>
      </c>
    </row>
    <row r="193" spans="1:6" ht="33.75">
      <c r="A193" s="85" t="s">
        <v>523</v>
      </c>
      <c r="B193" s="86" t="s">
        <v>267</v>
      </c>
      <c r="C193" s="87" t="s">
        <v>524</v>
      </c>
      <c r="D193" s="88">
        <v>1673800</v>
      </c>
      <c r="E193" s="89">
        <v>494106.44</v>
      </c>
      <c r="F193" s="90">
        <f t="shared" si="5"/>
        <v>1179693.56</v>
      </c>
    </row>
    <row r="194" spans="1:6">
      <c r="A194" s="85" t="s">
        <v>525</v>
      </c>
      <c r="B194" s="86" t="s">
        <v>267</v>
      </c>
      <c r="C194" s="87" t="s">
        <v>526</v>
      </c>
      <c r="D194" s="88">
        <v>1673800</v>
      </c>
      <c r="E194" s="89">
        <v>494106.44</v>
      </c>
      <c r="F194" s="90">
        <f t="shared" si="5"/>
        <v>1179693.56</v>
      </c>
    </row>
    <row r="195" spans="1:6" ht="33.75">
      <c r="A195" s="85" t="s">
        <v>527</v>
      </c>
      <c r="B195" s="86" t="s">
        <v>267</v>
      </c>
      <c r="C195" s="87" t="s">
        <v>528</v>
      </c>
      <c r="D195" s="88">
        <v>643344</v>
      </c>
      <c r="E195" s="89">
        <v>284662.5</v>
      </c>
      <c r="F195" s="90">
        <f t="shared" si="5"/>
        <v>358681.5</v>
      </c>
    </row>
    <row r="196" spans="1:6">
      <c r="A196" s="85" t="s">
        <v>272</v>
      </c>
      <c r="B196" s="86" t="s">
        <v>267</v>
      </c>
      <c r="C196" s="87" t="s">
        <v>529</v>
      </c>
      <c r="D196" s="88">
        <v>643344</v>
      </c>
      <c r="E196" s="89">
        <v>284662.5</v>
      </c>
      <c r="F196" s="90">
        <f t="shared" si="5"/>
        <v>358681.5</v>
      </c>
    </row>
    <row r="197" spans="1:6" ht="45">
      <c r="A197" s="85" t="s">
        <v>530</v>
      </c>
      <c r="B197" s="86" t="s">
        <v>267</v>
      </c>
      <c r="C197" s="87" t="s">
        <v>531</v>
      </c>
      <c r="D197" s="88">
        <v>643344</v>
      </c>
      <c r="E197" s="89">
        <v>284662.5</v>
      </c>
      <c r="F197" s="90">
        <f t="shared" si="5"/>
        <v>358681.5</v>
      </c>
    </row>
    <row r="198" spans="1:6">
      <c r="A198" s="85" t="s">
        <v>532</v>
      </c>
      <c r="B198" s="86" t="s">
        <v>267</v>
      </c>
      <c r="C198" s="87" t="s">
        <v>533</v>
      </c>
      <c r="D198" s="88">
        <v>601344</v>
      </c>
      <c r="E198" s="89">
        <v>284662.5</v>
      </c>
      <c r="F198" s="90">
        <f t="shared" si="5"/>
        <v>316681.5</v>
      </c>
    </row>
    <row r="199" spans="1:6" ht="33.75">
      <c r="A199" s="85" t="s">
        <v>282</v>
      </c>
      <c r="B199" s="86" t="s">
        <v>267</v>
      </c>
      <c r="C199" s="87" t="s">
        <v>534</v>
      </c>
      <c r="D199" s="88">
        <v>36600</v>
      </c>
      <c r="E199" s="89">
        <v>1400</v>
      </c>
      <c r="F199" s="90">
        <f t="shared" si="5"/>
        <v>35200</v>
      </c>
    </row>
    <row r="200" spans="1:6" ht="22.5">
      <c r="A200" s="85" t="s">
        <v>289</v>
      </c>
      <c r="B200" s="86" t="s">
        <v>267</v>
      </c>
      <c r="C200" s="87" t="s">
        <v>535</v>
      </c>
      <c r="D200" s="88">
        <v>2419</v>
      </c>
      <c r="E200" s="89">
        <v>2100</v>
      </c>
      <c r="F200" s="90">
        <f t="shared" si="5"/>
        <v>319</v>
      </c>
    </row>
    <row r="201" spans="1:6">
      <c r="A201" s="85" t="s">
        <v>248</v>
      </c>
      <c r="B201" s="86" t="s">
        <v>267</v>
      </c>
      <c r="C201" s="87" t="s">
        <v>536</v>
      </c>
      <c r="D201" s="88">
        <v>562325</v>
      </c>
      <c r="E201" s="89">
        <v>281162.5</v>
      </c>
      <c r="F201" s="90">
        <f t="shared" si="5"/>
        <v>281162.5</v>
      </c>
    </row>
    <row r="202" spans="1:6" ht="33.75">
      <c r="A202" s="85" t="s">
        <v>300</v>
      </c>
      <c r="B202" s="86" t="s">
        <v>267</v>
      </c>
      <c r="C202" s="87" t="s">
        <v>537</v>
      </c>
      <c r="D202" s="88">
        <v>42000</v>
      </c>
      <c r="E202" s="89" t="s">
        <v>54</v>
      </c>
      <c r="F202" s="90">
        <f t="shared" si="5"/>
        <v>42000</v>
      </c>
    </row>
    <row r="203" spans="1:6" ht="23.25" thickBot="1">
      <c r="A203" s="85" t="s">
        <v>538</v>
      </c>
      <c r="B203" s="86" t="s">
        <v>267</v>
      </c>
      <c r="C203" s="87" t="s">
        <v>539</v>
      </c>
      <c r="D203" s="88">
        <v>42000</v>
      </c>
      <c r="E203" s="89" t="s">
        <v>54</v>
      </c>
      <c r="F203" s="90">
        <f t="shared" si="5"/>
        <v>42000</v>
      </c>
    </row>
    <row r="204" spans="1:6" ht="9" customHeight="1" thickBot="1">
      <c r="A204" s="74"/>
      <c r="B204" s="73"/>
      <c r="C204" s="81"/>
      <c r="D204" s="84"/>
      <c r="E204" s="73"/>
      <c r="F204" s="73"/>
    </row>
    <row r="205" spans="1:6" ht="13.5" customHeight="1" thickBot="1">
      <c r="A205" s="72" t="s">
        <v>540</v>
      </c>
      <c r="B205" s="69" t="s">
        <v>541</v>
      </c>
      <c r="C205" s="82" t="s">
        <v>268</v>
      </c>
      <c r="D205" s="70">
        <v>-41547171.469999999</v>
      </c>
      <c r="E205" s="70">
        <v>-2553234.92</v>
      </c>
      <c r="F205" s="71" t="s">
        <v>542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0" priority="191" stopIfTrue="1" operator="equal">
      <formula>0</formula>
    </cfRule>
  </conditionalFormatting>
  <conditionalFormatting sqref="E15:F15">
    <cfRule type="cellIs" dxfId="249" priority="190" stopIfTrue="1" operator="equal">
      <formula>0</formula>
    </cfRule>
  </conditionalFormatting>
  <conditionalFormatting sqref="E16:F16">
    <cfRule type="cellIs" dxfId="248" priority="189" stopIfTrue="1" operator="equal">
      <formula>0</formula>
    </cfRule>
  </conditionalFormatting>
  <conditionalFormatting sqref="E17:F17">
    <cfRule type="cellIs" dxfId="247" priority="188" stopIfTrue="1" operator="equal">
      <formula>0</formula>
    </cfRule>
  </conditionalFormatting>
  <conditionalFormatting sqref="E18:F18">
    <cfRule type="cellIs" dxfId="246" priority="187" stopIfTrue="1" operator="equal">
      <formula>0</formula>
    </cfRule>
  </conditionalFormatting>
  <conditionalFormatting sqref="E19:F19">
    <cfRule type="cellIs" dxfId="245" priority="186" stopIfTrue="1" operator="equal">
      <formula>0</formula>
    </cfRule>
  </conditionalFormatting>
  <conditionalFormatting sqref="E20:F20">
    <cfRule type="cellIs" dxfId="244" priority="185" stopIfTrue="1" operator="equal">
      <formula>0</formula>
    </cfRule>
  </conditionalFormatting>
  <conditionalFormatting sqref="E21:F21">
    <cfRule type="cellIs" dxfId="243" priority="184" stopIfTrue="1" operator="equal">
      <formula>0</formula>
    </cfRule>
  </conditionalFormatting>
  <conditionalFormatting sqref="E22:F22">
    <cfRule type="cellIs" dxfId="242" priority="183" stopIfTrue="1" operator="equal">
      <formula>0</formula>
    </cfRule>
  </conditionalFormatting>
  <conditionalFormatting sqref="E23:F23">
    <cfRule type="cellIs" dxfId="241" priority="182" stopIfTrue="1" operator="equal">
      <formula>0</formula>
    </cfRule>
  </conditionalFormatting>
  <conditionalFormatting sqref="E24:F24">
    <cfRule type="cellIs" dxfId="240" priority="181" stopIfTrue="1" operator="equal">
      <formula>0</formula>
    </cfRule>
  </conditionalFormatting>
  <conditionalFormatting sqref="E25:F25">
    <cfRule type="cellIs" dxfId="239" priority="180" stopIfTrue="1" operator="equal">
      <formula>0</formula>
    </cfRule>
  </conditionalFormatting>
  <conditionalFormatting sqref="E26:F26">
    <cfRule type="cellIs" dxfId="238" priority="179" stopIfTrue="1" operator="equal">
      <formula>0</formula>
    </cfRule>
  </conditionalFormatting>
  <conditionalFormatting sqref="E27:F27">
    <cfRule type="cellIs" dxfId="237" priority="178" stopIfTrue="1" operator="equal">
      <formula>0</formula>
    </cfRule>
  </conditionalFormatting>
  <conditionalFormatting sqref="E28:F28">
    <cfRule type="cellIs" dxfId="236" priority="177" stopIfTrue="1" operator="equal">
      <formula>0</formula>
    </cfRule>
  </conditionalFormatting>
  <conditionalFormatting sqref="E29:F29">
    <cfRule type="cellIs" dxfId="235" priority="176" stopIfTrue="1" operator="equal">
      <formula>0</formula>
    </cfRule>
  </conditionalFormatting>
  <conditionalFormatting sqref="E30:F30">
    <cfRule type="cellIs" dxfId="234" priority="175" stopIfTrue="1" operator="equal">
      <formula>0</formula>
    </cfRule>
  </conditionalFormatting>
  <conditionalFormatting sqref="E31:F31">
    <cfRule type="cellIs" dxfId="233" priority="174" stopIfTrue="1" operator="equal">
      <formula>0</formula>
    </cfRule>
  </conditionalFormatting>
  <conditionalFormatting sqref="E32:F32">
    <cfRule type="cellIs" dxfId="232" priority="173" stopIfTrue="1" operator="equal">
      <formula>0</formula>
    </cfRule>
  </conditionalFormatting>
  <conditionalFormatting sqref="E33:F33">
    <cfRule type="cellIs" dxfId="231" priority="172" stopIfTrue="1" operator="equal">
      <formula>0</formula>
    </cfRule>
  </conditionalFormatting>
  <conditionalFormatting sqref="E34:F34">
    <cfRule type="cellIs" dxfId="230" priority="171" stopIfTrue="1" operator="equal">
      <formula>0</formula>
    </cfRule>
  </conditionalFormatting>
  <conditionalFormatting sqref="E35:F35">
    <cfRule type="cellIs" dxfId="229" priority="170" stopIfTrue="1" operator="equal">
      <formula>0</formula>
    </cfRule>
  </conditionalFormatting>
  <conditionalFormatting sqref="E36:F36">
    <cfRule type="cellIs" dxfId="228" priority="169" stopIfTrue="1" operator="equal">
      <formula>0</formula>
    </cfRule>
  </conditionalFormatting>
  <conditionalFormatting sqref="E37:F37">
    <cfRule type="cellIs" dxfId="227" priority="168" stopIfTrue="1" operator="equal">
      <formula>0</formula>
    </cfRule>
  </conditionalFormatting>
  <conditionalFormatting sqref="E38:F38">
    <cfRule type="cellIs" dxfId="226" priority="167" stopIfTrue="1" operator="equal">
      <formula>0</formula>
    </cfRule>
  </conditionalFormatting>
  <conditionalFormatting sqref="E39:F39">
    <cfRule type="cellIs" dxfId="225" priority="166" stopIfTrue="1" operator="equal">
      <formula>0</formula>
    </cfRule>
  </conditionalFormatting>
  <conditionalFormatting sqref="E40:F40">
    <cfRule type="cellIs" dxfId="224" priority="165" stopIfTrue="1" operator="equal">
      <formula>0</formula>
    </cfRule>
  </conditionalFormatting>
  <conditionalFormatting sqref="E41:F41">
    <cfRule type="cellIs" dxfId="223" priority="164" stopIfTrue="1" operator="equal">
      <formula>0</formula>
    </cfRule>
  </conditionalFormatting>
  <conditionalFormatting sqref="E42:F42">
    <cfRule type="cellIs" dxfId="222" priority="163" stopIfTrue="1" operator="equal">
      <formula>0</formula>
    </cfRule>
  </conditionalFormatting>
  <conditionalFormatting sqref="E43:F43">
    <cfRule type="cellIs" dxfId="221" priority="162" stopIfTrue="1" operator="equal">
      <formula>0</formula>
    </cfRule>
  </conditionalFormatting>
  <conditionalFormatting sqref="E44:F44">
    <cfRule type="cellIs" dxfId="220" priority="161" stopIfTrue="1" operator="equal">
      <formula>0</formula>
    </cfRule>
  </conditionalFormatting>
  <conditionalFormatting sqref="E45:F45">
    <cfRule type="cellIs" dxfId="219" priority="160" stopIfTrue="1" operator="equal">
      <formula>0</formula>
    </cfRule>
  </conditionalFormatting>
  <conditionalFormatting sqref="E46:F46">
    <cfRule type="cellIs" dxfId="218" priority="159" stopIfTrue="1" operator="equal">
      <formula>0</formula>
    </cfRule>
  </conditionalFormatting>
  <conditionalFormatting sqref="E47:F47">
    <cfRule type="cellIs" dxfId="217" priority="158" stopIfTrue="1" operator="equal">
      <formula>0</formula>
    </cfRule>
  </conditionalFormatting>
  <conditionalFormatting sqref="E48:F48">
    <cfRule type="cellIs" dxfId="216" priority="157" stopIfTrue="1" operator="equal">
      <formula>0</formula>
    </cfRule>
  </conditionalFormatting>
  <conditionalFormatting sqref="E49:F49">
    <cfRule type="cellIs" dxfId="215" priority="156" stopIfTrue="1" operator="equal">
      <formula>0</formula>
    </cfRule>
  </conditionalFormatting>
  <conditionalFormatting sqref="E50:F50">
    <cfRule type="cellIs" dxfId="214" priority="155" stopIfTrue="1" operator="equal">
      <formula>0</formula>
    </cfRule>
  </conditionalFormatting>
  <conditionalFormatting sqref="E51:F51">
    <cfRule type="cellIs" dxfId="213" priority="154" stopIfTrue="1" operator="equal">
      <formula>0</formula>
    </cfRule>
  </conditionalFormatting>
  <conditionalFormatting sqref="E52:F52">
    <cfRule type="cellIs" dxfId="212" priority="153" stopIfTrue="1" operator="equal">
      <formula>0</formula>
    </cfRule>
  </conditionalFormatting>
  <conditionalFormatting sqref="E53:F53">
    <cfRule type="cellIs" dxfId="211" priority="152" stopIfTrue="1" operator="equal">
      <formula>0</formula>
    </cfRule>
  </conditionalFormatting>
  <conditionalFormatting sqref="E54:F54">
    <cfRule type="cellIs" dxfId="210" priority="151" stopIfTrue="1" operator="equal">
      <formula>0</formula>
    </cfRule>
  </conditionalFormatting>
  <conditionalFormatting sqref="E55:F55">
    <cfRule type="cellIs" dxfId="209" priority="150" stopIfTrue="1" operator="equal">
      <formula>0</formula>
    </cfRule>
  </conditionalFormatting>
  <conditionalFormatting sqref="E56:F56">
    <cfRule type="cellIs" dxfId="208" priority="149" stopIfTrue="1" operator="equal">
      <formula>0</formula>
    </cfRule>
  </conditionalFormatting>
  <conditionalFormatting sqref="E57:F57">
    <cfRule type="cellIs" dxfId="207" priority="148" stopIfTrue="1" operator="equal">
      <formula>0</formula>
    </cfRule>
  </conditionalFormatting>
  <conditionalFormatting sqref="E58:F58">
    <cfRule type="cellIs" dxfId="206" priority="147" stopIfTrue="1" operator="equal">
      <formula>0</formula>
    </cfRule>
  </conditionalFormatting>
  <conditionalFormatting sqref="E59:F59">
    <cfRule type="cellIs" dxfId="205" priority="146" stopIfTrue="1" operator="equal">
      <formula>0</formula>
    </cfRule>
  </conditionalFormatting>
  <conditionalFormatting sqref="E60:F60">
    <cfRule type="cellIs" dxfId="204" priority="145" stopIfTrue="1" operator="equal">
      <formula>0</formula>
    </cfRule>
  </conditionalFormatting>
  <conditionalFormatting sqref="E61:F61">
    <cfRule type="cellIs" dxfId="203" priority="144" stopIfTrue="1" operator="equal">
      <formula>0</formula>
    </cfRule>
  </conditionalFormatting>
  <conditionalFormatting sqref="E62:F62">
    <cfRule type="cellIs" dxfId="202" priority="143" stopIfTrue="1" operator="equal">
      <formula>0</formula>
    </cfRule>
  </conditionalFormatting>
  <conditionalFormatting sqref="E63:F63">
    <cfRule type="cellIs" dxfId="201" priority="142" stopIfTrue="1" operator="equal">
      <formula>0</formula>
    </cfRule>
  </conditionalFormatting>
  <conditionalFormatting sqref="E64:F64">
    <cfRule type="cellIs" dxfId="200" priority="141" stopIfTrue="1" operator="equal">
      <formula>0</formula>
    </cfRule>
  </conditionalFormatting>
  <conditionalFormatting sqref="E65:F65">
    <cfRule type="cellIs" dxfId="199" priority="140" stopIfTrue="1" operator="equal">
      <formula>0</formula>
    </cfRule>
  </conditionalFormatting>
  <conditionalFormatting sqref="E66:F66">
    <cfRule type="cellIs" dxfId="198" priority="139" stopIfTrue="1" operator="equal">
      <formula>0</formula>
    </cfRule>
  </conditionalFormatting>
  <conditionalFormatting sqref="E67:F67">
    <cfRule type="cellIs" dxfId="197" priority="138" stopIfTrue="1" operator="equal">
      <formula>0</formula>
    </cfRule>
  </conditionalFormatting>
  <conditionalFormatting sqref="E68:F68">
    <cfRule type="cellIs" dxfId="196" priority="137" stopIfTrue="1" operator="equal">
      <formula>0</formula>
    </cfRule>
  </conditionalFormatting>
  <conditionalFormatting sqref="E69:F69">
    <cfRule type="cellIs" dxfId="195" priority="136" stopIfTrue="1" operator="equal">
      <formula>0</formula>
    </cfRule>
  </conditionalFormatting>
  <conditionalFormatting sqref="E70:F70">
    <cfRule type="cellIs" dxfId="194" priority="135" stopIfTrue="1" operator="equal">
      <formula>0</formula>
    </cfRule>
  </conditionalFormatting>
  <conditionalFormatting sqref="E71:F71">
    <cfRule type="cellIs" dxfId="193" priority="134" stopIfTrue="1" operator="equal">
      <formula>0</formula>
    </cfRule>
  </conditionalFormatting>
  <conditionalFormatting sqref="E72:F72">
    <cfRule type="cellIs" dxfId="192" priority="133" stopIfTrue="1" operator="equal">
      <formula>0</formula>
    </cfRule>
  </conditionalFormatting>
  <conditionalFormatting sqref="E73:F73">
    <cfRule type="cellIs" dxfId="191" priority="132" stopIfTrue="1" operator="equal">
      <formula>0</formula>
    </cfRule>
  </conditionalFormatting>
  <conditionalFormatting sqref="E74:F74">
    <cfRule type="cellIs" dxfId="190" priority="131" stopIfTrue="1" operator="equal">
      <formula>0</formula>
    </cfRule>
  </conditionalFormatting>
  <conditionalFormatting sqref="E75:F75">
    <cfRule type="cellIs" dxfId="189" priority="130" stopIfTrue="1" operator="equal">
      <formula>0</formula>
    </cfRule>
  </conditionalFormatting>
  <conditionalFormatting sqref="E76:F76">
    <cfRule type="cellIs" dxfId="188" priority="129" stopIfTrue="1" operator="equal">
      <formula>0</formula>
    </cfRule>
  </conditionalFormatting>
  <conditionalFormatting sqref="E77:F77">
    <cfRule type="cellIs" dxfId="187" priority="128" stopIfTrue="1" operator="equal">
      <formula>0</formula>
    </cfRule>
  </conditionalFormatting>
  <conditionalFormatting sqref="E78:F78">
    <cfRule type="cellIs" dxfId="186" priority="127" stopIfTrue="1" operator="equal">
      <formula>0</formula>
    </cfRule>
  </conditionalFormatting>
  <conditionalFormatting sqref="E79:F79">
    <cfRule type="cellIs" dxfId="185" priority="126" stopIfTrue="1" operator="equal">
      <formula>0</formula>
    </cfRule>
  </conditionalFormatting>
  <conditionalFormatting sqref="E80:F80">
    <cfRule type="cellIs" dxfId="184" priority="125" stopIfTrue="1" operator="equal">
      <formula>0</formula>
    </cfRule>
  </conditionalFormatting>
  <conditionalFormatting sqref="E81:F81">
    <cfRule type="cellIs" dxfId="183" priority="124" stopIfTrue="1" operator="equal">
      <formula>0</formula>
    </cfRule>
  </conditionalFormatting>
  <conditionalFormatting sqref="E82:F82">
    <cfRule type="cellIs" dxfId="182" priority="123" stopIfTrue="1" operator="equal">
      <formula>0</formula>
    </cfRule>
  </conditionalFormatting>
  <conditionalFormatting sqref="E83:F83">
    <cfRule type="cellIs" dxfId="181" priority="122" stopIfTrue="1" operator="equal">
      <formula>0</formula>
    </cfRule>
  </conditionalFormatting>
  <conditionalFormatting sqref="E84:F84">
    <cfRule type="cellIs" dxfId="180" priority="121" stopIfTrue="1" operator="equal">
      <formula>0</formula>
    </cfRule>
  </conditionalFormatting>
  <conditionalFormatting sqref="E85:F85">
    <cfRule type="cellIs" dxfId="179" priority="120" stopIfTrue="1" operator="equal">
      <formula>0</formula>
    </cfRule>
  </conditionalFormatting>
  <conditionalFormatting sqref="E86:F86">
    <cfRule type="cellIs" dxfId="178" priority="119" stopIfTrue="1" operator="equal">
      <formula>0</formula>
    </cfRule>
  </conditionalFormatting>
  <conditionalFormatting sqref="E87:F87">
    <cfRule type="cellIs" dxfId="177" priority="118" stopIfTrue="1" operator="equal">
      <formula>0</formula>
    </cfRule>
  </conditionalFormatting>
  <conditionalFormatting sqref="E88:F88">
    <cfRule type="cellIs" dxfId="176" priority="117" stopIfTrue="1" operator="equal">
      <formula>0</formula>
    </cfRule>
  </conditionalFormatting>
  <conditionalFormatting sqref="E89:F89">
    <cfRule type="cellIs" dxfId="175" priority="116" stopIfTrue="1" operator="equal">
      <formula>0</formula>
    </cfRule>
  </conditionalFormatting>
  <conditionalFormatting sqref="E90:F90">
    <cfRule type="cellIs" dxfId="174" priority="115" stopIfTrue="1" operator="equal">
      <formula>0</formula>
    </cfRule>
  </conditionalFormatting>
  <conditionalFormatting sqref="E91:F91">
    <cfRule type="cellIs" dxfId="173" priority="114" stopIfTrue="1" operator="equal">
      <formula>0</formula>
    </cfRule>
  </conditionalFormatting>
  <conditionalFormatting sqref="E92:F92">
    <cfRule type="cellIs" dxfId="172" priority="113" stopIfTrue="1" operator="equal">
      <formula>0</formula>
    </cfRule>
  </conditionalFormatting>
  <conditionalFormatting sqref="E93:F93">
    <cfRule type="cellIs" dxfId="171" priority="112" stopIfTrue="1" operator="equal">
      <formula>0</formula>
    </cfRule>
  </conditionalFormatting>
  <conditionalFormatting sqref="E94:F94">
    <cfRule type="cellIs" dxfId="170" priority="111" stopIfTrue="1" operator="equal">
      <formula>0</formula>
    </cfRule>
  </conditionalFormatting>
  <conditionalFormatting sqref="E95:F95">
    <cfRule type="cellIs" dxfId="169" priority="110" stopIfTrue="1" operator="equal">
      <formula>0</formula>
    </cfRule>
  </conditionalFormatting>
  <conditionalFormatting sqref="E96:F96">
    <cfRule type="cellIs" dxfId="168" priority="109" stopIfTrue="1" operator="equal">
      <formula>0</formula>
    </cfRule>
  </conditionalFormatting>
  <conditionalFormatting sqref="E97:F97">
    <cfRule type="cellIs" dxfId="167" priority="108" stopIfTrue="1" operator="equal">
      <formula>0</formula>
    </cfRule>
  </conditionalFormatting>
  <conditionalFormatting sqref="E98:F98">
    <cfRule type="cellIs" dxfId="166" priority="107" stopIfTrue="1" operator="equal">
      <formula>0</formula>
    </cfRule>
  </conditionalFormatting>
  <conditionalFormatting sqref="E99:F99">
    <cfRule type="cellIs" dxfId="165" priority="106" stopIfTrue="1" operator="equal">
      <formula>0</formula>
    </cfRule>
  </conditionalFormatting>
  <conditionalFormatting sqref="E100:F100">
    <cfRule type="cellIs" dxfId="164" priority="105" stopIfTrue="1" operator="equal">
      <formula>0</formula>
    </cfRule>
  </conditionalFormatting>
  <conditionalFormatting sqref="E101:F101">
    <cfRule type="cellIs" dxfId="163" priority="104" stopIfTrue="1" operator="equal">
      <formula>0</formula>
    </cfRule>
  </conditionalFormatting>
  <conditionalFormatting sqref="E102:F102">
    <cfRule type="cellIs" dxfId="162" priority="103" stopIfTrue="1" operator="equal">
      <formula>0</formula>
    </cfRule>
  </conditionalFormatting>
  <conditionalFormatting sqref="E103:F103">
    <cfRule type="cellIs" dxfId="161" priority="102" stopIfTrue="1" operator="equal">
      <formula>0</formula>
    </cfRule>
  </conditionalFormatting>
  <conditionalFormatting sqref="E104:F104">
    <cfRule type="cellIs" dxfId="160" priority="101" stopIfTrue="1" operator="equal">
      <formula>0</formula>
    </cfRule>
  </conditionalFormatting>
  <conditionalFormatting sqref="E105:F105">
    <cfRule type="cellIs" dxfId="159" priority="100" stopIfTrue="1" operator="equal">
      <formula>0</formula>
    </cfRule>
  </conditionalFormatting>
  <conditionalFormatting sqref="E106:F106">
    <cfRule type="cellIs" dxfId="158" priority="99" stopIfTrue="1" operator="equal">
      <formula>0</formula>
    </cfRule>
  </conditionalFormatting>
  <conditionalFormatting sqref="E107:F107">
    <cfRule type="cellIs" dxfId="157" priority="98" stopIfTrue="1" operator="equal">
      <formula>0</formula>
    </cfRule>
  </conditionalFormatting>
  <conditionalFormatting sqref="E108:F108">
    <cfRule type="cellIs" dxfId="156" priority="97" stopIfTrue="1" operator="equal">
      <formula>0</formula>
    </cfRule>
  </conditionalFormatting>
  <conditionalFormatting sqref="E109:F109">
    <cfRule type="cellIs" dxfId="155" priority="96" stopIfTrue="1" operator="equal">
      <formula>0</formula>
    </cfRule>
  </conditionalFormatting>
  <conditionalFormatting sqref="E110:F110">
    <cfRule type="cellIs" dxfId="154" priority="95" stopIfTrue="1" operator="equal">
      <formula>0</formula>
    </cfRule>
  </conditionalFormatting>
  <conditionalFormatting sqref="E111:F111">
    <cfRule type="cellIs" dxfId="153" priority="94" stopIfTrue="1" operator="equal">
      <formula>0</formula>
    </cfRule>
  </conditionalFormatting>
  <conditionalFormatting sqref="E112:F112">
    <cfRule type="cellIs" dxfId="152" priority="93" stopIfTrue="1" operator="equal">
      <formula>0</formula>
    </cfRule>
  </conditionalFormatting>
  <conditionalFormatting sqref="E113:F113">
    <cfRule type="cellIs" dxfId="151" priority="92" stopIfTrue="1" operator="equal">
      <formula>0</formula>
    </cfRule>
  </conditionalFormatting>
  <conditionalFormatting sqref="E114:F114">
    <cfRule type="cellIs" dxfId="150" priority="91" stopIfTrue="1" operator="equal">
      <formula>0</formula>
    </cfRule>
  </conditionalFormatting>
  <conditionalFormatting sqref="E115:F115">
    <cfRule type="cellIs" dxfId="149" priority="90" stopIfTrue="1" operator="equal">
      <formula>0</formula>
    </cfRule>
  </conditionalFormatting>
  <conditionalFormatting sqref="E116:F116">
    <cfRule type="cellIs" dxfId="148" priority="89" stopIfTrue="1" operator="equal">
      <formula>0</formula>
    </cfRule>
  </conditionalFormatting>
  <conditionalFormatting sqref="E117:F117">
    <cfRule type="cellIs" dxfId="147" priority="88" stopIfTrue="1" operator="equal">
      <formula>0</formula>
    </cfRule>
  </conditionalFormatting>
  <conditionalFormatting sqref="E118:F118">
    <cfRule type="cellIs" dxfId="146" priority="87" stopIfTrue="1" operator="equal">
      <formula>0</formula>
    </cfRule>
  </conditionalFormatting>
  <conditionalFormatting sqref="E119:F119">
    <cfRule type="cellIs" dxfId="145" priority="86" stopIfTrue="1" operator="equal">
      <formula>0</formula>
    </cfRule>
  </conditionalFormatting>
  <conditionalFormatting sqref="E120:F120">
    <cfRule type="cellIs" dxfId="144" priority="85" stopIfTrue="1" operator="equal">
      <formula>0</formula>
    </cfRule>
  </conditionalFormatting>
  <conditionalFormatting sqref="E121:F121">
    <cfRule type="cellIs" dxfId="143" priority="84" stopIfTrue="1" operator="equal">
      <formula>0</formula>
    </cfRule>
  </conditionalFormatting>
  <conditionalFormatting sqref="E122:F122">
    <cfRule type="cellIs" dxfId="142" priority="83" stopIfTrue="1" operator="equal">
      <formula>0</formula>
    </cfRule>
  </conditionalFormatting>
  <conditionalFormatting sqref="E123:F123">
    <cfRule type="cellIs" dxfId="141" priority="82" stopIfTrue="1" operator="equal">
      <formula>0</formula>
    </cfRule>
  </conditionalFormatting>
  <conditionalFormatting sqref="E124:F124">
    <cfRule type="cellIs" dxfId="140" priority="81" stopIfTrue="1" operator="equal">
      <formula>0</formula>
    </cfRule>
  </conditionalFormatting>
  <conditionalFormatting sqref="E125:F125">
    <cfRule type="cellIs" dxfId="139" priority="80" stopIfTrue="1" operator="equal">
      <formula>0</formula>
    </cfRule>
  </conditionalFormatting>
  <conditionalFormatting sqref="E126:F126">
    <cfRule type="cellIs" dxfId="138" priority="79" stopIfTrue="1" operator="equal">
      <formula>0</formula>
    </cfRule>
  </conditionalFormatting>
  <conditionalFormatting sqref="E127:F127">
    <cfRule type="cellIs" dxfId="137" priority="78" stopIfTrue="1" operator="equal">
      <formula>0</formula>
    </cfRule>
  </conditionalFormatting>
  <conditionalFormatting sqref="E128:F128">
    <cfRule type="cellIs" dxfId="136" priority="77" stopIfTrue="1" operator="equal">
      <formula>0</formula>
    </cfRule>
  </conditionalFormatting>
  <conditionalFormatting sqref="E129:F129">
    <cfRule type="cellIs" dxfId="135" priority="76" stopIfTrue="1" operator="equal">
      <formula>0</formula>
    </cfRule>
  </conditionalFormatting>
  <conditionalFormatting sqref="E130:F130">
    <cfRule type="cellIs" dxfId="134" priority="75" stopIfTrue="1" operator="equal">
      <formula>0</formula>
    </cfRule>
  </conditionalFormatting>
  <conditionalFormatting sqref="E131:F131">
    <cfRule type="cellIs" dxfId="133" priority="74" stopIfTrue="1" operator="equal">
      <formula>0</formula>
    </cfRule>
  </conditionalFormatting>
  <conditionalFormatting sqref="E132:F132">
    <cfRule type="cellIs" dxfId="132" priority="73" stopIfTrue="1" operator="equal">
      <formula>0</formula>
    </cfRule>
  </conditionalFormatting>
  <conditionalFormatting sqref="E133:F133">
    <cfRule type="cellIs" dxfId="131" priority="72" stopIfTrue="1" operator="equal">
      <formula>0</formula>
    </cfRule>
  </conditionalFormatting>
  <conditionalFormatting sqref="E134:F134">
    <cfRule type="cellIs" dxfId="130" priority="71" stopIfTrue="1" operator="equal">
      <formula>0</formula>
    </cfRule>
  </conditionalFormatting>
  <conditionalFormatting sqref="E135:F135">
    <cfRule type="cellIs" dxfId="129" priority="70" stopIfTrue="1" operator="equal">
      <formula>0</formula>
    </cfRule>
  </conditionalFormatting>
  <conditionalFormatting sqref="E136:F136">
    <cfRule type="cellIs" dxfId="128" priority="69" stopIfTrue="1" operator="equal">
      <formula>0</formula>
    </cfRule>
  </conditionalFormatting>
  <conditionalFormatting sqref="E137:F137">
    <cfRule type="cellIs" dxfId="127" priority="68" stopIfTrue="1" operator="equal">
      <formula>0</formula>
    </cfRule>
  </conditionalFormatting>
  <conditionalFormatting sqref="E138:F138">
    <cfRule type="cellIs" dxfId="126" priority="67" stopIfTrue="1" operator="equal">
      <formula>0</formula>
    </cfRule>
  </conditionalFormatting>
  <conditionalFormatting sqref="E139:F139">
    <cfRule type="cellIs" dxfId="125" priority="66" stopIfTrue="1" operator="equal">
      <formula>0</formula>
    </cfRule>
  </conditionalFormatting>
  <conditionalFormatting sqref="E140:F140">
    <cfRule type="cellIs" dxfId="124" priority="65" stopIfTrue="1" operator="equal">
      <formula>0</formula>
    </cfRule>
  </conditionalFormatting>
  <conditionalFormatting sqref="E141:F141">
    <cfRule type="cellIs" dxfId="123" priority="64" stopIfTrue="1" operator="equal">
      <formula>0</formula>
    </cfRule>
  </conditionalFormatting>
  <conditionalFormatting sqref="E142:F142">
    <cfRule type="cellIs" dxfId="122" priority="63" stopIfTrue="1" operator="equal">
      <formula>0</formula>
    </cfRule>
  </conditionalFormatting>
  <conditionalFormatting sqref="E143:F143">
    <cfRule type="cellIs" dxfId="121" priority="62" stopIfTrue="1" operator="equal">
      <formula>0</formula>
    </cfRule>
  </conditionalFormatting>
  <conditionalFormatting sqref="E144:F144">
    <cfRule type="cellIs" dxfId="120" priority="61" stopIfTrue="1" operator="equal">
      <formula>0</formula>
    </cfRule>
  </conditionalFormatting>
  <conditionalFormatting sqref="E145:F145">
    <cfRule type="cellIs" dxfId="119" priority="60" stopIfTrue="1" operator="equal">
      <formula>0</formula>
    </cfRule>
  </conditionalFormatting>
  <conditionalFormatting sqref="E146:F146">
    <cfRule type="cellIs" dxfId="118" priority="59" stopIfTrue="1" operator="equal">
      <formula>0</formula>
    </cfRule>
  </conditionalFormatting>
  <conditionalFormatting sqref="E147:F147">
    <cfRule type="cellIs" dxfId="117" priority="58" stopIfTrue="1" operator="equal">
      <formula>0</formula>
    </cfRule>
  </conditionalFormatting>
  <conditionalFormatting sqref="E148:F148">
    <cfRule type="cellIs" dxfId="116" priority="57" stopIfTrue="1" operator="equal">
      <formula>0</formula>
    </cfRule>
  </conditionalFormatting>
  <conditionalFormatting sqref="E149:F149">
    <cfRule type="cellIs" dxfId="115" priority="56" stopIfTrue="1" operator="equal">
      <formula>0</formula>
    </cfRule>
  </conditionalFormatting>
  <conditionalFormatting sqref="E150:F150">
    <cfRule type="cellIs" dxfId="114" priority="55" stopIfTrue="1" operator="equal">
      <formula>0</formula>
    </cfRule>
  </conditionalFormatting>
  <conditionalFormatting sqref="E151:F151">
    <cfRule type="cellIs" dxfId="113" priority="54" stopIfTrue="1" operator="equal">
      <formula>0</formula>
    </cfRule>
  </conditionalFormatting>
  <conditionalFormatting sqref="E152:F152">
    <cfRule type="cellIs" dxfId="112" priority="53" stopIfTrue="1" operator="equal">
      <formula>0</formula>
    </cfRule>
  </conditionalFormatting>
  <conditionalFormatting sqref="E153:F153">
    <cfRule type="cellIs" dxfId="111" priority="52" stopIfTrue="1" operator="equal">
      <formula>0</formula>
    </cfRule>
  </conditionalFormatting>
  <conditionalFormatting sqref="E154:F154">
    <cfRule type="cellIs" dxfId="110" priority="51" stopIfTrue="1" operator="equal">
      <formula>0</formula>
    </cfRule>
  </conditionalFormatting>
  <conditionalFormatting sqref="E155:F155">
    <cfRule type="cellIs" dxfId="109" priority="50" stopIfTrue="1" operator="equal">
      <formula>0</formula>
    </cfRule>
  </conditionalFormatting>
  <conditionalFormatting sqref="E156:F156">
    <cfRule type="cellIs" dxfId="108" priority="49" stopIfTrue="1" operator="equal">
      <formula>0</formula>
    </cfRule>
  </conditionalFormatting>
  <conditionalFormatting sqref="E157:F157">
    <cfRule type="cellIs" dxfId="107" priority="48" stopIfTrue="1" operator="equal">
      <formula>0</formula>
    </cfRule>
  </conditionalFormatting>
  <conditionalFormatting sqref="E158:F158">
    <cfRule type="cellIs" dxfId="106" priority="47" stopIfTrue="1" operator="equal">
      <formula>0</formula>
    </cfRule>
  </conditionalFormatting>
  <conditionalFormatting sqref="E159:F159">
    <cfRule type="cellIs" dxfId="105" priority="46" stopIfTrue="1" operator="equal">
      <formula>0</formula>
    </cfRule>
  </conditionalFormatting>
  <conditionalFormatting sqref="E160:F160">
    <cfRule type="cellIs" dxfId="104" priority="45" stopIfTrue="1" operator="equal">
      <formula>0</formula>
    </cfRule>
  </conditionalFormatting>
  <conditionalFormatting sqref="E161:F161">
    <cfRule type="cellIs" dxfId="103" priority="44" stopIfTrue="1" operator="equal">
      <formula>0</formula>
    </cfRule>
  </conditionalFormatting>
  <conditionalFormatting sqref="E162:F162">
    <cfRule type="cellIs" dxfId="102" priority="43" stopIfTrue="1" operator="equal">
      <formula>0</formula>
    </cfRule>
  </conditionalFormatting>
  <conditionalFormatting sqref="E163:F163">
    <cfRule type="cellIs" dxfId="101" priority="42" stopIfTrue="1" operator="equal">
      <formula>0</formula>
    </cfRule>
  </conditionalFormatting>
  <conditionalFormatting sqref="E164:F164">
    <cfRule type="cellIs" dxfId="100" priority="41" stopIfTrue="1" operator="equal">
      <formula>0</formula>
    </cfRule>
  </conditionalFormatting>
  <conditionalFormatting sqref="E165:F165">
    <cfRule type="cellIs" dxfId="99" priority="40" stopIfTrue="1" operator="equal">
      <formula>0</formula>
    </cfRule>
  </conditionalFormatting>
  <conditionalFormatting sqref="E166:F166">
    <cfRule type="cellIs" dxfId="98" priority="39" stopIfTrue="1" operator="equal">
      <formula>0</formula>
    </cfRule>
  </conditionalFormatting>
  <conditionalFormatting sqref="E167:F167">
    <cfRule type="cellIs" dxfId="97" priority="38" stopIfTrue="1" operator="equal">
      <formula>0</formula>
    </cfRule>
  </conditionalFormatting>
  <conditionalFormatting sqref="E168:F168">
    <cfRule type="cellIs" dxfId="96" priority="37" stopIfTrue="1" operator="equal">
      <formula>0</formula>
    </cfRule>
  </conditionalFormatting>
  <conditionalFormatting sqref="E169:F169">
    <cfRule type="cellIs" dxfId="95" priority="36" stopIfTrue="1" operator="equal">
      <formula>0</formula>
    </cfRule>
  </conditionalFormatting>
  <conditionalFormatting sqref="E170:F170">
    <cfRule type="cellIs" dxfId="94" priority="35" stopIfTrue="1" operator="equal">
      <formula>0</formula>
    </cfRule>
  </conditionalFormatting>
  <conditionalFormatting sqref="E171:F171">
    <cfRule type="cellIs" dxfId="93" priority="34" stopIfTrue="1" operator="equal">
      <formula>0</formula>
    </cfRule>
  </conditionalFormatting>
  <conditionalFormatting sqref="E172:F172">
    <cfRule type="cellIs" dxfId="92" priority="33" stopIfTrue="1" operator="equal">
      <formula>0</formula>
    </cfRule>
  </conditionalFormatting>
  <conditionalFormatting sqref="E173:F173">
    <cfRule type="cellIs" dxfId="91" priority="32" stopIfTrue="1" operator="equal">
      <formula>0</formula>
    </cfRule>
  </conditionalFormatting>
  <conditionalFormatting sqref="E174:F174">
    <cfRule type="cellIs" dxfId="90" priority="31" stopIfTrue="1" operator="equal">
      <formula>0</formula>
    </cfRule>
  </conditionalFormatting>
  <conditionalFormatting sqref="E175:F175">
    <cfRule type="cellIs" dxfId="89" priority="30" stopIfTrue="1" operator="equal">
      <formula>0</formula>
    </cfRule>
  </conditionalFormatting>
  <conditionalFormatting sqref="E176:F176">
    <cfRule type="cellIs" dxfId="88" priority="29" stopIfTrue="1" operator="equal">
      <formula>0</formula>
    </cfRule>
  </conditionalFormatting>
  <conditionalFormatting sqref="E177:F177">
    <cfRule type="cellIs" dxfId="87" priority="28" stopIfTrue="1" operator="equal">
      <formula>0</formula>
    </cfRule>
  </conditionalFormatting>
  <conditionalFormatting sqref="E178:F178">
    <cfRule type="cellIs" dxfId="86" priority="27" stopIfTrue="1" operator="equal">
      <formula>0</formula>
    </cfRule>
  </conditionalFormatting>
  <conditionalFormatting sqref="E179:F179">
    <cfRule type="cellIs" dxfId="85" priority="26" stopIfTrue="1" operator="equal">
      <formula>0</formula>
    </cfRule>
  </conditionalFormatting>
  <conditionalFormatting sqref="E180:F180">
    <cfRule type="cellIs" dxfId="84" priority="25" stopIfTrue="1" operator="equal">
      <formula>0</formula>
    </cfRule>
  </conditionalFormatting>
  <conditionalFormatting sqref="E181:F181">
    <cfRule type="cellIs" dxfId="83" priority="24" stopIfTrue="1" operator="equal">
      <formula>0</formula>
    </cfRule>
  </conditionalFormatting>
  <conditionalFormatting sqref="E182:F182">
    <cfRule type="cellIs" dxfId="82" priority="23" stopIfTrue="1" operator="equal">
      <formula>0</formula>
    </cfRule>
  </conditionalFormatting>
  <conditionalFormatting sqref="E183:F183">
    <cfRule type="cellIs" dxfId="81" priority="22" stopIfTrue="1" operator="equal">
      <formula>0</formula>
    </cfRule>
  </conditionalFormatting>
  <conditionalFormatting sqref="E184:F184">
    <cfRule type="cellIs" dxfId="80" priority="21" stopIfTrue="1" operator="equal">
      <formula>0</formula>
    </cfRule>
  </conditionalFormatting>
  <conditionalFormatting sqref="E185:F185">
    <cfRule type="cellIs" dxfId="79" priority="20" stopIfTrue="1" operator="equal">
      <formula>0</formula>
    </cfRule>
  </conditionalFormatting>
  <conditionalFormatting sqref="E186:F186">
    <cfRule type="cellIs" dxfId="78" priority="19" stopIfTrue="1" operator="equal">
      <formula>0</formula>
    </cfRule>
  </conditionalFormatting>
  <conditionalFormatting sqref="E187:F187">
    <cfRule type="cellIs" dxfId="77" priority="18" stopIfTrue="1" operator="equal">
      <formula>0</formula>
    </cfRule>
  </conditionalFormatting>
  <conditionalFormatting sqref="E188:F188">
    <cfRule type="cellIs" dxfId="76" priority="17" stopIfTrue="1" operator="equal">
      <formula>0</formula>
    </cfRule>
  </conditionalFormatting>
  <conditionalFormatting sqref="E189:F189">
    <cfRule type="cellIs" dxfId="75" priority="16" stopIfTrue="1" operator="equal">
      <formula>0</formula>
    </cfRule>
  </conditionalFormatting>
  <conditionalFormatting sqref="E190:F190">
    <cfRule type="cellIs" dxfId="74" priority="15" stopIfTrue="1" operator="equal">
      <formula>0</formula>
    </cfRule>
  </conditionalFormatting>
  <conditionalFormatting sqref="E191:F191">
    <cfRule type="cellIs" dxfId="73" priority="14" stopIfTrue="1" operator="equal">
      <formula>0</formula>
    </cfRule>
  </conditionalFormatting>
  <conditionalFormatting sqref="E192:F192">
    <cfRule type="cellIs" dxfId="72" priority="13" stopIfTrue="1" operator="equal">
      <formula>0</formula>
    </cfRule>
  </conditionalFormatting>
  <conditionalFormatting sqref="E193:F193">
    <cfRule type="cellIs" dxfId="71" priority="12" stopIfTrue="1" operator="equal">
      <formula>0</formula>
    </cfRule>
  </conditionalFormatting>
  <conditionalFormatting sqref="E194:F194">
    <cfRule type="cellIs" dxfId="70" priority="11" stopIfTrue="1" operator="equal">
      <formula>0</formula>
    </cfRule>
  </conditionalFormatting>
  <conditionalFormatting sqref="E195:F195">
    <cfRule type="cellIs" dxfId="69" priority="10" stopIfTrue="1" operator="equal">
      <formula>0</formula>
    </cfRule>
  </conditionalFormatting>
  <conditionalFormatting sqref="E196:F196">
    <cfRule type="cellIs" dxfId="68" priority="9" stopIfTrue="1" operator="equal">
      <formula>0</formula>
    </cfRule>
  </conditionalFormatting>
  <conditionalFormatting sqref="E197:F197">
    <cfRule type="cellIs" dxfId="67" priority="8" stopIfTrue="1" operator="equal">
      <formula>0</formula>
    </cfRule>
  </conditionalFormatting>
  <conditionalFormatting sqref="E198:F198">
    <cfRule type="cellIs" dxfId="66" priority="7" stopIfTrue="1" operator="equal">
      <formula>0</formula>
    </cfRule>
  </conditionalFormatting>
  <conditionalFormatting sqref="E199:F199">
    <cfRule type="cellIs" dxfId="65" priority="6" stopIfTrue="1" operator="equal">
      <formula>0</formula>
    </cfRule>
  </conditionalFormatting>
  <conditionalFormatting sqref="E200:F200">
    <cfRule type="cellIs" dxfId="64" priority="5" stopIfTrue="1" operator="equal">
      <formula>0</formula>
    </cfRule>
  </conditionalFormatting>
  <conditionalFormatting sqref="E201:F201">
    <cfRule type="cellIs" dxfId="63" priority="4" stopIfTrue="1" operator="equal">
      <formula>0</formula>
    </cfRule>
  </conditionalFormatting>
  <conditionalFormatting sqref="E202:F202">
    <cfRule type="cellIs" dxfId="62" priority="3" stopIfTrue="1" operator="equal">
      <formula>0</formula>
    </cfRule>
  </conditionalFormatting>
  <conditionalFormatting sqref="E203:F203">
    <cfRule type="cellIs" dxfId="61" priority="2" stopIfTrue="1" operator="equal">
      <formula>0</formula>
    </cfRule>
  </conditionalFormatting>
  <conditionalFormatting sqref="E205:F205">
    <cfRule type="cellIs" dxfId="6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8"/>
  <sheetViews>
    <sheetView showGridLines="0" tabSelected="1" topLeftCell="A25" workbookViewId="0">
      <selection activeCell="C50" sqref="C50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4" t="s">
        <v>566</v>
      </c>
      <c r="B1" s="144"/>
      <c r="C1" s="144"/>
      <c r="D1" s="144"/>
      <c r="E1" s="144"/>
      <c r="F1" s="144"/>
    </row>
    <row r="2" spans="1:6" ht="13.35" customHeight="1">
      <c r="A2" s="11" t="s">
        <v>567</v>
      </c>
      <c r="B2" s="26"/>
      <c r="C2" s="26"/>
      <c r="D2" s="26"/>
      <c r="E2" s="26"/>
      <c r="F2" s="26"/>
    </row>
    <row r="3" spans="1:6" ht="9" customHeight="1" thickBot="1">
      <c r="A3" s="13"/>
      <c r="B3" s="22"/>
      <c r="C3" s="15"/>
      <c r="D3" s="14"/>
      <c r="E3" s="14"/>
      <c r="F3" s="12"/>
    </row>
    <row r="4" spans="1:6" ht="14.1" customHeight="1">
      <c r="A4" s="99" t="s">
        <v>4</v>
      </c>
      <c r="B4" s="100" t="s">
        <v>11</v>
      </c>
      <c r="C4" s="101" t="s">
        <v>26</v>
      </c>
      <c r="D4" s="102" t="s">
        <v>18</v>
      </c>
      <c r="E4" s="102" t="s">
        <v>12</v>
      </c>
      <c r="F4" s="103" t="s">
        <v>15</v>
      </c>
    </row>
    <row r="5" spans="1:6" ht="5.0999999999999996" customHeight="1">
      <c r="A5" s="93"/>
      <c r="B5" s="92"/>
      <c r="C5" s="96"/>
      <c r="D5" s="95"/>
      <c r="E5" s="95"/>
      <c r="F5" s="94"/>
    </row>
    <row r="6" spans="1:6" ht="12" customHeight="1" thickBot="1">
      <c r="A6" s="18">
        <v>1</v>
      </c>
      <c r="B6" s="19">
        <v>2</v>
      </c>
      <c r="C6" s="24">
        <v>3</v>
      </c>
      <c r="D6" s="20" t="s">
        <v>1</v>
      </c>
      <c r="E6" s="29" t="s">
        <v>2</v>
      </c>
      <c r="F6" s="21" t="s">
        <v>13</v>
      </c>
    </row>
    <row r="7" spans="1:6" ht="15" customHeight="1">
      <c r="A7" s="104" t="s">
        <v>543</v>
      </c>
      <c r="B7" s="105" t="s">
        <v>544</v>
      </c>
      <c r="C7" s="106" t="s">
        <v>568</v>
      </c>
      <c r="D7" s="107">
        <v>41547171.469999999</v>
      </c>
      <c r="E7" s="107">
        <v>2553234.92</v>
      </c>
      <c r="F7" s="108">
        <f>SUM(D7-E7)</f>
        <v>38993936.549999997</v>
      </c>
    </row>
    <row r="8" spans="1:6" ht="15" customHeight="1">
      <c r="A8" s="109" t="s">
        <v>41</v>
      </c>
      <c r="B8" s="59"/>
      <c r="C8" s="60"/>
      <c r="D8" s="61"/>
      <c r="E8" s="61"/>
      <c r="F8" s="62"/>
    </row>
    <row r="9" spans="1:6" ht="18.75" customHeight="1">
      <c r="A9" s="110" t="s">
        <v>545</v>
      </c>
      <c r="B9" s="58" t="s">
        <v>546</v>
      </c>
      <c r="C9" s="57" t="s">
        <v>569</v>
      </c>
      <c r="D9" s="56">
        <v>6999614</v>
      </c>
      <c r="E9" s="56">
        <v>1000000</v>
      </c>
      <c r="F9" s="55">
        <f>SUM(D9-E9)</f>
        <v>5999614</v>
      </c>
    </row>
    <row r="10" spans="1:6" ht="12.75" customHeight="1">
      <c r="A10" s="109" t="s">
        <v>547</v>
      </c>
      <c r="B10" s="59"/>
      <c r="C10" s="60"/>
      <c r="D10" s="61"/>
      <c r="E10" s="61"/>
      <c r="F10" s="62"/>
    </row>
    <row r="11" spans="1:6" ht="24" customHeight="1">
      <c r="A11" s="111" t="s">
        <v>570</v>
      </c>
      <c r="B11" s="58" t="s">
        <v>546</v>
      </c>
      <c r="C11" s="57" t="s">
        <v>571</v>
      </c>
      <c r="D11" s="46">
        <v>5308900</v>
      </c>
      <c r="E11" s="56">
        <v>0</v>
      </c>
      <c r="F11" s="48">
        <f t="shared" ref="F11:F16" si="0">SUM(D11-E11)</f>
        <v>5308900</v>
      </c>
    </row>
    <row r="12" spans="1:6" ht="22.5">
      <c r="A12" s="110" t="s">
        <v>572</v>
      </c>
      <c r="B12" s="58" t="s">
        <v>546</v>
      </c>
      <c r="C12" s="57" t="s">
        <v>573</v>
      </c>
      <c r="D12" s="56">
        <v>11000000</v>
      </c>
      <c r="E12" s="56">
        <v>0</v>
      </c>
      <c r="F12" s="55">
        <f t="shared" si="0"/>
        <v>11000000</v>
      </c>
    </row>
    <row r="13" spans="1:6" ht="33.75">
      <c r="A13" s="110" t="s">
        <v>548</v>
      </c>
      <c r="B13" s="58" t="s">
        <v>546</v>
      </c>
      <c r="C13" s="57" t="s">
        <v>574</v>
      </c>
      <c r="D13" s="56">
        <v>11000000</v>
      </c>
      <c r="E13" s="56"/>
      <c r="F13" s="55">
        <f t="shared" si="0"/>
        <v>11000000</v>
      </c>
    </row>
    <row r="14" spans="1:6" ht="22.5">
      <c r="A14" s="110" t="s">
        <v>575</v>
      </c>
      <c r="B14" s="58" t="s">
        <v>546</v>
      </c>
      <c r="C14" s="57" t="s">
        <v>576</v>
      </c>
      <c r="D14" s="56">
        <v>-5691100</v>
      </c>
      <c r="E14" s="56"/>
      <c r="F14" s="55">
        <f t="shared" si="0"/>
        <v>-5691100</v>
      </c>
    </row>
    <row r="15" spans="1:6" ht="33.75">
      <c r="A15" s="110" t="s">
        <v>549</v>
      </c>
      <c r="B15" s="58" t="s">
        <v>546</v>
      </c>
      <c r="C15" s="57" t="s">
        <v>577</v>
      </c>
      <c r="D15" s="56">
        <v>-5691100</v>
      </c>
      <c r="E15" s="56"/>
      <c r="F15" s="55">
        <f t="shared" si="0"/>
        <v>-5691100</v>
      </c>
    </row>
    <row r="16" spans="1:6" ht="22.5">
      <c r="A16" s="110" t="s">
        <v>578</v>
      </c>
      <c r="B16" s="58" t="s">
        <v>546</v>
      </c>
      <c r="C16" s="57" t="s">
        <v>579</v>
      </c>
      <c r="D16" s="56">
        <v>-3534286</v>
      </c>
      <c r="E16" s="56"/>
      <c r="F16" s="55">
        <f t="shared" si="0"/>
        <v>-3534286</v>
      </c>
    </row>
    <row r="17" spans="1:6" ht="33.75">
      <c r="A17" s="110" t="s">
        <v>580</v>
      </c>
      <c r="B17" s="58" t="s">
        <v>546</v>
      </c>
      <c r="C17" s="57" t="s">
        <v>581</v>
      </c>
      <c r="D17" s="56">
        <v>-3534286</v>
      </c>
      <c r="E17" s="56"/>
      <c r="F17" s="55">
        <f>SUM(D18-E18)</f>
        <v>-3534286</v>
      </c>
    </row>
    <row r="18" spans="1:6" ht="33.75">
      <c r="A18" s="110" t="s">
        <v>582</v>
      </c>
      <c r="B18" s="58" t="s">
        <v>546</v>
      </c>
      <c r="C18" s="57" t="s">
        <v>583</v>
      </c>
      <c r="D18" s="56">
        <v>-3534286</v>
      </c>
      <c r="E18" s="56"/>
      <c r="F18" s="55">
        <f>SUM(D19-E19)</f>
        <v>-3535286</v>
      </c>
    </row>
    <row r="19" spans="1:6" ht="33.75">
      <c r="A19" s="110" t="s">
        <v>550</v>
      </c>
      <c r="B19" s="58" t="s">
        <v>546</v>
      </c>
      <c r="C19" s="57" t="s">
        <v>584</v>
      </c>
      <c r="D19" s="56">
        <v>-3535286</v>
      </c>
      <c r="E19" s="56"/>
      <c r="F19" s="55">
        <f>SUM(D19-E19)</f>
        <v>-3535286</v>
      </c>
    </row>
    <row r="20" spans="1:6" ht="22.5">
      <c r="A20" s="110" t="s">
        <v>585</v>
      </c>
      <c r="B20" s="58" t="s">
        <v>546</v>
      </c>
      <c r="C20" s="57" t="s">
        <v>586</v>
      </c>
      <c r="D20" s="56">
        <v>5225000</v>
      </c>
      <c r="E20" s="56">
        <v>1000000</v>
      </c>
      <c r="F20" s="55">
        <f>SUM(D20)-E20</f>
        <v>4225000</v>
      </c>
    </row>
    <row r="21" spans="1:6" ht="33.75">
      <c r="A21" s="110" t="s">
        <v>587</v>
      </c>
      <c r="B21" s="58" t="s">
        <v>546</v>
      </c>
      <c r="C21" s="57" t="s">
        <v>588</v>
      </c>
      <c r="D21" s="112"/>
      <c r="E21" s="113"/>
      <c r="F21" s="55">
        <f>SUM(D21)-E21</f>
        <v>0</v>
      </c>
    </row>
    <row r="22" spans="1:6" ht="33.75">
      <c r="A22" s="110" t="s">
        <v>589</v>
      </c>
      <c r="B22" s="58" t="s">
        <v>546</v>
      </c>
      <c r="C22" s="57" t="s">
        <v>590</v>
      </c>
      <c r="D22" s="114"/>
      <c r="E22" s="56"/>
      <c r="F22" s="55">
        <f>SUM(D22)-E22</f>
        <v>0</v>
      </c>
    </row>
    <row r="23" spans="1:6" ht="33.75">
      <c r="A23" s="110" t="s">
        <v>591</v>
      </c>
      <c r="B23" s="58" t="s">
        <v>546</v>
      </c>
      <c r="C23" s="57" t="s">
        <v>592</v>
      </c>
      <c r="D23" s="114"/>
      <c r="E23" s="56"/>
      <c r="F23" s="55">
        <f>SUM(D23)-E23</f>
        <v>0</v>
      </c>
    </row>
    <row r="24" spans="1:6" ht="22.5">
      <c r="A24" s="110" t="s">
        <v>593</v>
      </c>
      <c r="B24" s="58" t="s">
        <v>546</v>
      </c>
      <c r="C24" s="57" t="s">
        <v>594</v>
      </c>
      <c r="D24" s="56">
        <v>-6330159.5</v>
      </c>
      <c r="E24" s="56"/>
      <c r="F24" s="55">
        <f>SUM(D24-E24)</f>
        <v>-6330159.5</v>
      </c>
    </row>
    <row r="25" spans="1:6" ht="22.5">
      <c r="A25" s="110" t="s">
        <v>595</v>
      </c>
      <c r="B25" s="58" t="s">
        <v>546</v>
      </c>
      <c r="C25" s="57" t="s">
        <v>596</v>
      </c>
      <c r="D25" s="56">
        <v>-6330159.5</v>
      </c>
      <c r="E25" s="56"/>
      <c r="F25" s="55">
        <f>SUM(D25-E25)</f>
        <v>-6330159.5</v>
      </c>
    </row>
    <row r="26" spans="1:6" ht="78.75">
      <c r="A26" s="115" t="s">
        <v>597</v>
      </c>
      <c r="B26" s="58" t="s">
        <v>546</v>
      </c>
      <c r="C26" s="57" t="s">
        <v>598</v>
      </c>
      <c r="D26" s="56">
        <v>-6330159.5</v>
      </c>
      <c r="E26" s="56"/>
      <c r="F26" s="55">
        <f>SUM(D26-E26)</f>
        <v>-6330159.5</v>
      </c>
    </row>
    <row r="27" spans="1:6" ht="78.75">
      <c r="A27" s="115" t="s">
        <v>551</v>
      </c>
      <c r="B27" s="58" t="s">
        <v>546</v>
      </c>
      <c r="C27" s="57" t="s">
        <v>599</v>
      </c>
      <c r="D27" s="56">
        <v>-6330159.5</v>
      </c>
      <c r="E27" s="56"/>
      <c r="F27" s="55">
        <f>SUM(D27-E27)</f>
        <v>-6330159.5</v>
      </c>
    </row>
    <row r="28" spans="1:6" ht="22.5">
      <c r="A28" s="110" t="s">
        <v>600</v>
      </c>
      <c r="B28" s="58" t="s">
        <v>546</v>
      </c>
      <c r="C28" s="57" t="s">
        <v>601</v>
      </c>
      <c r="D28" s="56">
        <v>11555159.5</v>
      </c>
      <c r="E28" s="56">
        <v>1000000</v>
      </c>
      <c r="F28" s="55">
        <f>SUM(D28)-E28</f>
        <v>10555159.5</v>
      </c>
    </row>
    <row r="29" spans="1:6" ht="12.75" customHeight="1">
      <c r="A29" s="110" t="s">
        <v>602</v>
      </c>
      <c r="B29" s="58" t="s">
        <v>546</v>
      </c>
      <c r="C29" s="57" t="s">
        <v>603</v>
      </c>
      <c r="D29" s="56">
        <v>11555159.5</v>
      </c>
      <c r="E29" s="56">
        <v>1000000</v>
      </c>
      <c r="F29" s="55">
        <f>SUM(D29)-E29</f>
        <v>10555159.5</v>
      </c>
    </row>
    <row r="30" spans="1:6" ht="33.75">
      <c r="A30" s="110" t="s">
        <v>552</v>
      </c>
      <c r="B30" s="58" t="s">
        <v>546</v>
      </c>
      <c r="C30" s="57" t="s">
        <v>604</v>
      </c>
      <c r="D30" s="56">
        <v>11555159.5</v>
      </c>
      <c r="E30" s="56">
        <v>1000000</v>
      </c>
      <c r="F30" s="55">
        <f>SUM(D30)-E30</f>
        <v>10555159.5</v>
      </c>
    </row>
    <row r="31" spans="1:6">
      <c r="A31" s="104" t="s">
        <v>553</v>
      </c>
      <c r="B31" s="39" t="s">
        <v>554</v>
      </c>
      <c r="C31" s="53" t="s">
        <v>569</v>
      </c>
      <c r="D31" s="41">
        <v>34547557.469999999</v>
      </c>
      <c r="E31" s="41">
        <v>1553234.92</v>
      </c>
      <c r="F31" s="54">
        <f>SUM(D31-E31)</f>
        <v>32994322.549999997</v>
      </c>
    </row>
    <row r="32" spans="1:6" ht="22.5">
      <c r="A32" s="104" t="s">
        <v>555</v>
      </c>
      <c r="B32" s="39" t="s">
        <v>554</v>
      </c>
      <c r="C32" s="53" t="s">
        <v>605</v>
      </c>
      <c r="D32" s="41">
        <v>34547557.469999999</v>
      </c>
      <c r="E32" s="41">
        <v>1553234.92</v>
      </c>
      <c r="F32" s="54">
        <f>SUM(D32-E32)</f>
        <v>32994322.549999997</v>
      </c>
    </row>
    <row r="33" spans="1:6">
      <c r="A33" s="104" t="s">
        <v>606</v>
      </c>
      <c r="B33" s="39" t="s">
        <v>556</v>
      </c>
      <c r="C33" s="53" t="s">
        <v>607</v>
      </c>
      <c r="D33" s="41">
        <v>-207200504.13999999</v>
      </c>
      <c r="E33" s="41">
        <v>-111099053.66</v>
      </c>
      <c r="F33" s="54" t="s">
        <v>542</v>
      </c>
    </row>
    <row r="34" spans="1:6">
      <c r="A34" s="104" t="s">
        <v>608</v>
      </c>
      <c r="B34" s="39" t="s">
        <v>556</v>
      </c>
      <c r="C34" s="53" t="s">
        <v>609</v>
      </c>
      <c r="D34" s="41">
        <v>-207200504.13999999</v>
      </c>
      <c r="E34" s="41">
        <v>-111099053.66</v>
      </c>
      <c r="F34" s="54" t="s">
        <v>542</v>
      </c>
    </row>
    <row r="35" spans="1:6" ht="22.5">
      <c r="A35" s="104" t="s">
        <v>610</v>
      </c>
      <c r="B35" s="39" t="s">
        <v>556</v>
      </c>
      <c r="C35" s="53" t="s">
        <v>611</v>
      </c>
      <c r="D35" s="41">
        <v>-207200504.13999999</v>
      </c>
      <c r="E35" s="41">
        <v>-111099053.66</v>
      </c>
      <c r="F35" s="54" t="s">
        <v>542</v>
      </c>
    </row>
    <row r="36" spans="1:6" ht="22.5">
      <c r="A36" s="116" t="s">
        <v>557</v>
      </c>
      <c r="B36" s="39" t="s">
        <v>556</v>
      </c>
      <c r="C36" s="53" t="s">
        <v>612</v>
      </c>
      <c r="D36" s="41">
        <v>-207200504.13999999</v>
      </c>
      <c r="E36" s="41">
        <v>-111099053.66</v>
      </c>
      <c r="F36" s="54" t="s">
        <v>542</v>
      </c>
    </row>
    <row r="37" spans="1:6">
      <c r="A37" s="104" t="s">
        <v>613</v>
      </c>
      <c r="B37" s="39" t="s">
        <v>558</v>
      </c>
      <c r="C37" s="53" t="s">
        <v>614</v>
      </c>
      <c r="D37" s="41">
        <v>241748061.61000001</v>
      </c>
      <c r="E37" s="41">
        <v>112652288.58</v>
      </c>
      <c r="F37" s="54" t="s">
        <v>542</v>
      </c>
    </row>
    <row r="38" spans="1:6">
      <c r="A38" s="104" t="s">
        <v>615</v>
      </c>
      <c r="B38" s="39" t="s">
        <v>558</v>
      </c>
      <c r="C38" s="53" t="s">
        <v>616</v>
      </c>
      <c r="D38" s="41">
        <v>241748061.61000001</v>
      </c>
      <c r="E38" s="41">
        <v>112652288.58</v>
      </c>
      <c r="F38" s="54" t="s">
        <v>542</v>
      </c>
    </row>
    <row r="39" spans="1:6" ht="22.5">
      <c r="A39" s="104" t="s">
        <v>617</v>
      </c>
      <c r="B39" s="39" t="s">
        <v>558</v>
      </c>
      <c r="C39" s="53" t="s">
        <v>618</v>
      </c>
      <c r="D39" s="41">
        <v>241748061.61000001</v>
      </c>
      <c r="E39" s="41">
        <v>112652288.58</v>
      </c>
      <c r="F39" s="54" t="s">
        <v>542</v>
      </c>
    </row>
    <row r="40" spans="1:6" ht="23.25" thickBot="1">
      <c r="A40" s="117" t="s">
        <v>559</v>
      </c>
      <c r="B40" s="63" t="s">
        <v>558</v>
      </c>
      <c r="C40" s="64" t="s">
        <v>619</v>
      </c>
      <c r="D40" s="41">
        <v>241748061.61000001</v>
      </c>
      <c r="E40" s="41">
        <v>112652288.58</v>
      </c>
      <c r="F40" s="65" t="s">
        <v>542</v>
      </c>
    </row>
    <row r="41" spans="1:6">
      <c r="A41" s="13"/>
      <c r="B41" s="32"/>
      <c r="C41" s="13"/>
      <c r="D41" s="14"/>
      <c r="E41" s="14"/>
      <c r="F41" s="12"/>
    </row>
    <row r="42" spans="1:6">
      <c r="C42" s="12"/>
    </row>
    <row r="43" spans="1:6">
      <c r="A43" t="s">
        <v>625</v>
      </c>
      <c r="C43" s="118"/>
      <c r="D43" s="17" t="s">
        <v>626</v>
      </c>
    </row>
    <row r="44" spans="1:6">
      <c r="C44" s="12"/>
    </row>
    <row r="46" spans="1:6">
      <c r="A46" t="s">
        <v>623</v>
      </c>
      <c r="C46" s="118"/>
      <c r="D46" s="17" t="s">
        <v>624</v>
      </c>
    </row>
    <row r="47" spans="1:6">
      <c r="C47" s="12"/>
      <c r="D47" s="17"/>
    </row>
    <row r="48" spans="1:6">
      <c r="A48" t="s">
        <v>622</v>
      </c>
      <c r="C48" s="12"/>
      <c r="D48" s="17"/>
    </row>
  </sheetData>
  <mergeCells count="1">
    <mergeCell ref="A1:F1"/>
  </mergeCells>
  <conditionalFormatting sqref="E12:F12">
    <cfRule type="cellIs" dxfId="59" priority="60" stopIfTrue="1" operator="equal">
      <formula>0</formula>
    </cfRule>
  </conditionalFormatting>
  <conditionalFormatting sqref="E14:F14">
    <cfRule type="cellIs" dxfId="58" priority="59" stopIfTrue="1" operator="equal">
      <formula>0</formula>
    </cfRule>
  </conditionalFormatting>
  <conditionalFormatting sqref="E16:F16">
    <cfRule type="cellIs" dxfId="57" priority="58" stopIfTrue="1" operator="equal">
      <formula>0</formula>
    </cfRule>
  </conditionalFormatting>
  <conditionalFormatting sqref="E17:F17">
    <cfRule type="cellIs" dxfId="56" priority="57" stopIfTrue="1" operator="equal">
      <formula>0</formula>
    </cfRule>
  </conditionalFormatting>
  <conditionalFormatting sqref="E18:F18">
    <cfRule type="cellIs" dxfId="55" priority="56" stopIfTrue="1" operator="equal">
      <formula>0</formula>
    </cfRule>
  </conditionalFormatting>
  <conditionalFormatting sqref="E19:F19">
    <cfRule type="cellIs" dxfId="54" priority="55" stopIfTrue="1" operator="equal">
      <formula>0</formula>
    </cfRule>
  </conditionalFormatting>
  <conditionalFormatting sqref="E20:F20">
    <cfRule type="cellIs" dxfId="53" priority="54" stopIfTrue="1" operator="equal">
      <formula>0</formula>
    </cfRule>
  </conditionalFormatting>
  <conditionalFormatting sqref="E21:F21">
    <cfRule type="cellIs" dxfId="52" priority="53" stopIfTrue="1" operator="equal">
      <formula>0</formula>
    </cfRule>
  </conditionalFormatting>
  <conditionalFormatting sqref="E22:F22">
    <cfRule type="cellIs" dxfId="51" priority="52" stopIfTrue="1" operator="equal">
      <formula>0</formula>
    </cfRule>
  </conditionalFormatting>
  <conditionalFormatting sqref="E23:F23">
    <cfRule type="cellIs" dxfId="50" priority="51" stopIfTrue="1" operator="equal">
      <formula>0</formula>
    </cfRule>
  </conditionalFormatting>
  <conditionalFormatting sqref="E24:F24">
    <cfRule type="cellIs" dxfId="49" priority="50" stopIfTrue="1" operator="equal">
      <formula>0</formula>
    </cfRule>
  </conditionalFormatting>
  <conditionalFormatting sqref="E25:F25">
    <cfRule type="cellIs" dxfId="48" priority="49" stopIfTrue="1" operator="equal">
      <formula>0</formula>
    </cfRule>
  </conditionalFormatting>
  <conditionalFormatting sqref="E26:F26">
    <cfRule type="cellIs" dxfId="47" priority="48" stopIfTrue="1" operator="equal">
      <formula>0</formula>
    </cfRule>
  </conditionalFormatting>
  <conditionalFormatting sqref="E27:F27">
    <cfRule type="cellIs" dxfId="46" priority="47" stopIfTrue="1" operator="equal">
      <formula>0</formula>
    </cfRule>
  </conditionalFormatting>
  <conditionalFormatting sqref="E28:F28">
    <cfRule type="cellIs" dxfId="45" priority="46" stopIfTrue="1" operator="equal">
      <formula>0</formula>
    </cfRule>
  </conditionalFormatting>
  <conditionalFormatting sqref="E12:F12">
    <cfRule type="cellIs" dxfId="44" priority="45" stopIfTrue="1" operator="equal">
      <formula>0</formula>
    </cfRule>
  </conditionalFormatting>
  <conditionalFormatting sqref="E14:F14">
    <cfRule type="cellIs" dxfId="43" priority="44" stopIfTrue="1" operator="equal">
      <formula>0</formula>
    </cfRule>
  </conditionalFormatting>
  <conditionalFormatting sqref="E16:F16">
    <cfRule type="cellIs" dxfId="42" priority="43" stopIfTrue="1" operator="equal">
      <formula>0</formula>
    </cfRule>
  </conditionalFormatting>
  <conditionalFormatting sqref="E17:F17">
    <cfRule type="cellIs" dxfId="41" priority="42" stopIfTrue="1" operator="equal">
      <formula>0</formula>
    </cfRule>
  </conditionalFormatting>
  <conditionalFormatting sqref="E18:F18">
    <cfRule type="cellIs" dxfId="40" priority="41" stopIfTrue="1" operator="equal">
      <formula>0</formula>
    </cfRule>
  </conditionalFormatting>
  <conditionalFormatting sqref="E19:F19">
    <cfRule type="cellIs" dxfId="39" priority="40" stopIfTrue="1" operator="equal">
      <formula>0</formula>
    </cfRule>
  </conditionalFormatting>
  <conditionalFormatting sqref="E20:F20">
    <cfRule type="cellIs" dxfId="38" priority="39" stopIfTrue="1" operator="equal">
      <formula>0</formula>
    </cfRule>
  </conditionalFormatting>
  <conditionalFormatting sqref="E21:F21">
    <cfRule type="cellIs" dxfId="37" priority="38" stopIfTrue="1" operator="equal">
      <formula>0</formula>
    </cfRule>
  </conditionalFormatting>
  <conditionalFormatting sqref="E22:F22">
    <cfRule type="cellIs" dxfId="36" priority="37" stopIfTrue="1" operator="equal">
      <formula>0</formula>
    </cfRule>
  </conditionalFormatting>
  <conditionalFormatting sqref="E23:F23">
    <cfRule type="cellIs" dxfId="35" priority="36" stopIfTrue="1" operator="equal">
      <formula>0</formula>
    </cfRule>
  </conditionalFormatting>
  <conditionalFormatting sqref="E24:F24">
    <cfRule type="cellIs" dxfId="34" priority="35" stopIfTrue="1" operator="equal">
      <formula>0</formula>
    </cfRule>
  </conditionalFormatting>
  <conditionalFormatting sqref="E25:F25">
    <cfRule type="cellIs" dxfId="33" priority="34" stopIfTrue="1" operator="equal">
      <formula>0</formula>
    </cfRule>
  </conditionalFormatting>
  <conditionalFormatting sqref="E26:F26">
    <cfRule type="cellIs" dxfId="32" priority="33" stopIfTrue="1" operator="equal">
      <formula>0</formula>
    </cfRule>
  </conditionalFormatting>
  <conditionalFormatting sqref="E27:F27">
    <cfRule type="cellIs" dxfId="31" priority="32" stopIfTrue="1" operator="equal">
      <formula>0</formula>
    </cfRule>
  </conditionalFormatting>
  <conditionalFormatting sqref="E28:F28">
    <cfRule type="cellIs" dxfId="30" priority="31" stopIfTrue="1" operator="equal">
      <formula>0</formula>
    </cfRule>
  </conditionalFormatting>
  <conditionalFormatting sqref="E12:F12">
    <cfRule type="cellIs" dxfId="29" priority="30" stopIfTrue="1" operator="equal">
      <formula>0</formula>
    </cfRule>
  </conditionalFormatting>
  <conditionalFormatting sqref="E14:F14">
    <cfRule type="cellIs" dxfId="28" priority="29" stopIfTrue="1" operator="equal">
      <formula>0</formula>
    </cfRule>
  </conditionalFormatting>
  <conditionalFormatting sqref="E16:F16">
    <cfRule type="cellIs" dxfId="27" priority="28" stopIfTrue="1" operator="equal">
      <formula>0</formula>
    </cfRule>
  </conditionalFormatting>
  <conditionalFormatting sqref="E17:F17">
    <cfRule type="cellIs" dxfId="26" priority="27" stopIfTrue="1" operator="equal">
      <formula>0</formula>
    </cfRule>
  </conditionalFormatting>
  <conditionalFormatting sqref="E18:F18">
    <cfRule type="cellIs" dxfId="25" priority="26" stopIfTrue="1" operator="equal">
      <formula>0</formula>
    </cfRule>
  </conditionalFormatting>
  <conditionalFormatting sqref="E19:F19">
    <cfRule type="cellIs" dxfId="24" priority="25" stopIfTrue="1" operator="equal">
      <formula>0</formula>
    </cfRule>
  </conditionalFormatting>
  <conditionalFormatting sqref="E20:F20">
    <cfRule type="cellIs" dxfId="23" priority="24" stopIfTrue="1" operator="equal">
      <formula>0</formula>
    </cfRule>
  </conditionalFormatting>
  <conditionalFormatting sqref="E21:F21">
    <cfRule type="cellIs" dxfId="22" priority="23" stopIfTrue="1" operator="equal">
      <formula>0</formula>
    </cfRule>
  </conditionalFormatting>
  <conditionalFormatting sqref="E22:F22">
    <cfRule type="cellIs" dxfId="21" priority="22" stopIfTrue="1" operator="equal">
      <formula>0</formula>
    </cfRule>
  </conditionalFormatting>
  <conditionalFormatting sqref="E23:F23">
    <cfRule type="cellIs" dxfId="20" priority="21" stopIfTrue="1" operator="equal">
      <formula>0</formula>
    </cfRule>
  </conditionalFormatting>
  <conditionalFormatting sqref="E24:F24">
    <cfRule type="cellIs" dxfId="19" priority="20" stopIfTrue="1" operator="equal">
      <formula>0</formula>
    </cfRule>
  </conditionalFormatting>
  <conditionalFormatting sqref="E25:F25">
    <cfRule type="cellIs" dxfId="18" priority="19" stopIfTrue="1" operator="equal">
      <formula>0</formula>
    </cfRule>
  </conditionalFormatting>
  <conditionalFormatting sqref="E26:F26">
    <cfRule type="cellIs" dxfId="17" priority="18" stopIfTrue="1" operator="equal">
      <formula>0</formula>
    </cfRule>
  </conditionalFormatting>
  <conditionalFormatting sqref="E27:F27">
    <cfRule type="cellIs" dxfId="16" priority="17" stopIfTrue="1" operator="equal">
      <formula>0</formula>
    </cfRule>
  </conditionalFormatting>
  <conditionalFormatting sqref="E28:F28">
    <cfRule type="cellIs" dxfId="15" priority="16" stopIfTrue="1" operator="equal">
      <formula>0</formula>
    </cfRule>
  </conditionalFormatting>
  <conditionalFormatting sqref="E7:F7 E9:F9 F31:F40 E22:E23 E11:E15 E28:E40">
    <cfRule type="cellIs" dxfId="14" priority="15" stopIfTrue="1" operator="equal">
      <formula>0</formula>
    </cfRule>
  </conditionalFormatting>
  <conditionalFormatting sqref="E21">
    <cfRule type="cellIs" dxfId="13" priority="14" stopIfTrue="1" operator="equal">
      <formula>0</formula>
    </cfRule>
  </conditionalFormatting>
  <conditionalFormatting sqref="E26:E27">
    <cfRule type="cellIs" dxfId="12" priority="13" stopIfTrue="1" operator="equal">
      <formula>0</formula>
    </cfRule>
  </conditionalFormatting>
  <conditionalFormatting sqref="E25">
    <cfRule type="cellIs" dxfId="11" priority="12" stopIfTrue="1" operator="equal">
      <formula>0</formula>
    </cfRule>
  </conditionalFormatting>
  <conditionalFormatting sqref="E30">
    <cfRule type="cellIs" dxfId="10" priority="11" stopIfTrue="1" operator="equal">
      <formula>0</formula>
    </cfRule>
  </conditionalFormatting>
  <conditionalFormatting sqref="E29">
    <cfRule type="cellIs" dxfId="9" priority="10" stopIfTrue="1" operator="equal">
      <formula>0</formula>
    </cfRule>
  </conditionalFormatting>
  <conditionalFormatting sqref="E28">
    <cfRule type="cellIs" dxfId="8" priority="9" stopIfTrue="1" operator="equal">
      <formula>0</formula>
    </cfRule>
  </conditionalFormatting>
  <conditionalFormatting sqref="E24">
    <cfRule type="cellIs" dxfId="7" priority="8" stopIfTrue="1" operator="equal">
      <formula>0</formula>
    </cfRule>
  </conditionalFormatting>
  <conditionalFormatting sqref="E29:E30">
    <cfRule type="cellIs" dxfId="6" priority="7" stopIfTrue="1" operator="equal">
      <formula>0</formula>
    </cfRule>
  </conditionalFormatting>
  <conditionalFormatting sqref="E29:E30">
    <cfRule type="cellIs" dxfId="5" priority="6" stopIfTrue="1" operator="equal">
      <formula>0</formula>
    </cfRule>
  </conditionalFormatting>
  <conditionalFormatting sqref="D22:D23">
    <cfRule type="cellIs" dxfId="4" priority="5" stopIfTrue="1" operator="equal">
      <formula>0</formula>
    </cfRule>
  </conditionalFormatting>
  <conditionalFormatting sqref="E25:E27">
    <cfRule type="cellIs" dxfId="3" priority="4" stopIfTrue="1" operator="equal">
      <formula>0</formula>
    </cfRule>
  </conditionalFormatting>
  <conditionalFormatting sqref="E29">
    <cfRule type="cellIs" dxfId="2" priority="3" stopIfTrue="1" operator="equal">
      <formula>0</formula>
    </cfRule>
  </conditionalFormatting>
  <conditionalFormatting sqref="E30">
    <cfRule type="cellIs" dxfId="1" priority="2" stopIfTrue="1" operator="equal">
      <formula>0</formula>
    </cfRule>
  </conditionalFormatting>
  <conditionalFormatting sqref="E30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560</v>
      </c>
      <c r="B1" s="1" t="s">
        <v>561</v>
      </c>
    </row>
    <row r="2" spans="1:2">
      <c r="A2" t="s">
        <v>562</v>
      </c>
      <c r="B2" s="1" t="s">
        <v>561</v>
      </c>
    </row>
    <row r="3" spans="1:2">
      <c r="A3" t="s">
        <v>563</v>
      </c>
      <c r="B3" s="1" t="s">
        <v>564</v>
      </c>
    </row>
    <row r="4" spans="1:2">
      <c r="A4" t="s">
        <v>565</v>
      </c>
      <c r="B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finotd</cp:lastModifiedBy>
  <cp:lastPrinted>2016-07-08T13:50:07Z</cp:lastPrinted>
  <dcterms:created xsi:type="dcterms:W3CDTF">1999-06-18T11:49:53Z</dcterms:created>
  <dcterms:modified xsi:type="dcterms:W3CDTF">2016-07-08T13:52:35Z</dcterms:modified>
</cp:coreProperties>
</file>